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55" windowHeight="6285" activeTab="0"/>
  </bookViews>
  <sheets>
    <sheet name="Con. Income Stt" sheetId="1" r:id="rId1"/>
    <sheet name="Balance Sheet" sheetId="2" r:id="rId2"/>
    <sheet name="Cash Flow Stt" sheetId="3" r:id="rId3"/>
    <sheet name="Changes in Equity" sheetId="4" r:id="rId4"/>
  </sheets>
  <definedNames>
    <definedName name="_xlnm.Print_Area" localSheetId="1">'Balance Sheet'!$A$1:$I$54</definedName>
    <definedName name="_xlnm.Print_Area" localSheetId="2">'Cash Flow Stt'!$A$1:$G$58</definedName>
    <definedName name="_xlnm.Print_Area" localSheetId="3">'Changes in Equity'!$A$1:$J$53</definedName>
    <definedName name="_xlnm.Print_Area" localSheetId="0">'Con. Income Stt'!$A$1:$J$39</definedName>
  </definedNames>
  <calcPr fullCalcOnLoad="1"/>
</workbook>
</file>

<file path=xl/sharedStrings.xml><?xml version="1.0" encoding="utf-8"?>
<sst xmlns="http://schemas.openxmlformats.org/spreadsheetml/2006/main" count="150" uniqueCount="119">
  <si>
    <t>(Incorporated in Malaysia)</t>
  </si>
  <si>
    <t>UNAUDITED CONSOLIDATED RESULTS</t>
  </si>
  <si>
    <t>RM'000</t>
  </si>
  <si>
    <t>AS AT END OF CURRENT QUARTER</t>
  </si>
  <si>
    <t>AS AT PRECEDING FINANCIAL YEAR END</t>
  </si>
  <si>
    <t>Property, Plant and Equipment</t>
  </si>
  <si>
    <t>Investments in Associate Companies</t>
  </si>
  <si>
    <t>Investments</t>
  </si>
  <si>
    <t>Intangible Assets</t>
  </si>
  <si>
    <t>Current Assets</t>
  </si>
  <si>
    <t>Inventories</t>
  </si>
  <si>
    <t>Trade Receivables</t>
  </si>
  <si>
    <t>Short Term Investments</t>
  </si>
  <si>
    <t>Cash</t>
  </si>
  <si>
    <t>Current Liabilities</t>
  </si>
  <si>
    <t>Trade Payables</t>
  </si>
  <si>
    <t>Other Payables</t>
  </si>
  <si>
    <t>Net Current Assets</t>
  </si>
  <si>
    <t>Shareholders' Funds</t>
  </si>
  <si>
    <t>Share Capital</t>
  </si>
  <si>
    <t>Reserves</t>
  </si>
  <si>
    <t>Share Premium</t>
  </si>
  <si>
    <t>Retained Profits</t>
  </si>
  <si>
    <t>Minority Interests</t>
  </si>
  <si>
    <t>Long Term Borrowings — Leasing &amp; HP</t>
  </si>
  <si>
    <t>Deferred Taxation</t>
  </si>
  <si>
    <t>CASH FLOW FROM OPERATING ACTIVITIES</t>
  </si>
  <si>
    <t>Operating profit before taxation</t>
  </si>
  <si>
    <t>Adjustments for non-cash flow:</t>
  </si>
  <si>
    <t>Non-cash items</t>
  </si>
  <si>
    <t>Non-operating items</t>
  </si>
  <si>
    <t>Operating profit before working capital changes</t>
  </si>
  <si>
    <t>Net change in current assets</t>
  </si>
  <si>
    <t>Net change in current liabilities</t>
  </si>
  <si>
    <t>CASH FLOW FROM INVESTING ACTIVITIES</t>
  </si>
  <si>
    <t>Equity Investments</t>
  </si>
  <si>
    <t>Other Investments</t>
  </si>
  <si>
    <t>Net cash generated from operating activities</t>
  </si>
  <si>
    <t>CASH FLOW FROM FINANCING ACTIVITIES</t>
  </si>
  <si>
    <t>Transactions with owners as owners</t>
  </si>
  <si>
    <t>Net cash generated from financing activities</t>
  </si>
  <si>
    <t>Cash and cash equivalents b/f</t>
  </si>
  <si>
    <t>Cash and cash equivalents c/f</t>
  </si>
  <si>
    <t xml:space="preserve">CONDENSED CONSOLIDATED BALANCE SHEET </t>
  </si>
  <si>
    <t>RETAINED PROFITS</t>
  </si>
  <si>
    <t>TOTAL</t>
  </si>
  <si>
    <r>
      <t xml:space="preserve">PADINI HOLDINGS BERHAD </t>
    </r>
    <r>
      <rPr>
        <b/>
        <sz val="9"/>
        <rFont val="Times New Roman"/>
        <family val="1"/>
      </rPr>
      <t>(Company No.: 50202-A)</t>
    </r>
  </si>
  <si>
    <t>INDIVIDUAL QUARTER</t>
  </si>
  <si>
    <t>CUMULATIVE QUARTER</t>
  </si>
  <si>
    <t>CURRENT YEAR</t>
  </si>
  <si>
    <t>PRECEDING YEAR</t>
  </si>
  <si>
    <t>QUARTER</t>
  </si>
  <si>
    <t xml:space="preserve">CORRESPONDING </t>
  </si>
  <si>
    <t>TO DATE</t>
  </si>
  <si>
    <t>CORRESPONDING</t>
  </si>
  <si>
    <t>PERIOD</t>
  </si>
  <si>
    <t>REVALUATION RESERVE</t>
  </si>
  <si>
    <t>Other Receivables, deposits, prepayments</t>
  </si>
  <si>
    <t>Tax Asset</t>
  </si>
  <si>
    <t>Tax Liability</t>
  </si>
  <si>
    <t>Note :</t>
  </si>
  <si>
    <t xml:space="preserve">  — As previously reported</t>
  </si>
  <si>
    <t>(AS RESTATED)</t>
  </si>
  <si>
    <t>Net Tangible Assets per share (RM)</t>
  </si>
  <si>
    <t>Changes in borrowings</t>
  </si>
  <si>
    <t>Net cash used in investing activities</t>
  </si>
  <si>
    <t>Net increase in cash and cash equivalents</t>
  </si>
  <si>
    <t>Payment of Dividend to Minority Interest</t>
  </si>
  <si>
    <t>REVENUE</t>
  </si>
  <si>
    <t>COST OF SALES</t>
  </si>
  <si>
    <t>GROSS PROFIT / (LOSS)</t>
  </si>
  <si>
    <t>OTHER OPERATING INCOME</t>
  </si>
  <si>
    <t>PROFIT FROM OPERATIONS</t>
  </si>
  <si>
    <t>FINANCE COSTS</t>
  </si>
  <si>
    <t>PROFIT BEFORE TAXATION</t>
  </si>
  <si>
    <t>TAXATION</t>
  </si>
  <si>
    <t>PROFIT AFTER TAXATION BUT BEFORE MINORITY INTEREST</t>
  </si>
  <si>
    <t>MINORITY INTEREST</t>
  </si>
  <si>
    <t>EARNINGS PER SHARE</t>
  </si>
  <si>
    <t>OPERATING EXPENSES</t>
  </si>
  <si>
    <t>NET PROFIT ATTRIBUTABLE TO MEMBERS OF THE COMPANY</t>
  </si>
  <si>
    <t xml:space="preserve"> — Basic (In Sen)</t>
  </si>
  <si>
    <t xml:space="preserve"> — Diluted (In Sen)</t>
  </si>
  <si>
    <t>DIVIDEND PER SHARE (In Sen)</t>
  </si>
  <si>
    <t>Total Shareholders' Funds</t>
  </si>
  <si>
    <t xml:space="preserve">  — Prior Year Adjustment</t>
  </si>
  <si>
    <t>(AUDITED)</t>
  </si>
  <si>
    <t>SHARE     PREMIUM</t>
  </si>
  <si>
    <t>SHARE     CAPITAL</t>
  </si>
  <si>
    <t>Dividend paid</t>
  </si>
  <si>
    <t>Balance as at 01 · 07 · 2003</t>
  </si>
  <si>
    <t xml:space="preserve">  — Issuance of Shares vis ESOS</t>
  </si>
  <si>
    <t>AS AT END OF PRECEDING YEAR CORRESPONDING QUARTER</t>
  </si>
  <si>
    <t>30 · 06 · 2004</t>
  </si>
  <si>
    <t>Short Term Borrowings - Hire Purchase &amp; Leasing</t>
  </si>
  <si>
    <t>Short Term Borrowings -  Bank</t>
  </si>
  <si>
    <t xml:space="preserve">CONDENSED CONSOLIDATED CASH FLOW STATEMENT FOR THE </t>
  </si>
  <si>
    <t xml:space="preserve">  — Issuance of shares - ESOS</t>
  </si>
  <si>
    <t xml:space="preserve">  — Profit for the Year</t>
  </si>
  <si>
    <t xml:space="preserve">Date : 29 · 11 · 2004 </t>
  </si>
  <si>
    <t>30 · 09 · 2004</t>
  </si>
  <si>
    <t>30 · 09 · 2003</t>
  </si>
  <si>
    <t>SHARE OF PROFIT / (LOSS) IN ASSOCIATED COMPANY</t>
  </si>
  <si>
    <t>FOR THE FIRST QUARTER ENDED 30 SEPTEMBER 2004</t>
  </si>
  <si>
    <t>CONDENSED CONSOLIDATED INCOME STATEMENT — FIRST QUARTER</t>
  </si>
  <si>
    <t>Deferred Tax Asset</t>
  </si>
  <si>
    <t>Negative Goodwill</t>
  </si>
  <si>
    <t>FOR THE QUARTER ENDED 30 SEPTEMBER 2004</t>
  </si>
  <si>
    <t>FIRST QUARTER ENDED</t>
  </si>
  <si>
    <t>30 ·  09 · 2003</t>
  </si>
  <si>
    <t>Effect of Exchange Rate Changes</t>
  </si>
  <si>
    <t>CONDENSED CONSOLIDATED STATEMENT OF CHANGES IN EQUITY</t>
  </si>
  <si>
    <t xml:space="preserve">  — Profit for the Period</t>
  </si>
  <si>
    <t>Balance as at 30 · 09 · 2003</t>
  </si>
  <si>
    <t>Balance as at 01 · 07 · 2004</t>
  </si>
  <si>
    <t>EXCHANGE RESERVES</t>
  </si>
  <si>
    <t xml:space="preserve">  — Foreign Exchange Differences</t>
  </si>
  <si>
    <t>The earnings per share for the comparative periods have been adjusted for the bonus issue completed in the fourth quarter of the previous financial year.</t>
  </si>
  <si>
    <t>Balance as at 30 · 09 · 2004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</si>
</sst>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#,##0.0_);[Red]\(#,##0.0\)"/>
  </numFmts>
  <fonts count="9">
    <font>
      <sz val="10"/>
      <name val="Arial Narrow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u val="single"/>
      <sz val="9"/>
      <color indexed="12"/>
      <name val="Arial Narrow"/>
      <family val="0"/>
    </font>
    <font>
      <u val="single"/>
      <sz val="9"/>
      <color indexed="36"/>
      <name val="Arial Narrow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/>
    </xf>
    <xf numFmtId="165" fontId="4" fillId="2" borderId="0" xfId="15" applyNumberFormat="1" applyFont="1" applyFill="1" applyAlignment="1">
      <alignment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right"/>
    </xf>
    <xf numFmtId="0" fontId="4" fillId="2" borderId="0" xfId="0" applyFont="1" applyFill="1" applyAlignment="1" quotePrefix="1">
      <alignment/>
    </xf>
    <xf numFmtId="0" fontId="4" fillId="2" borderId="0" xfId="0" applyFont="1" applyFill="1" applyAlignment="1">
      <alignment vertical="center"/>
    </xf>
    <xf numFmtId="165" fontId="4" fillId="2" borderId="0" xfId="15" applyNumberFormat="1" applyFont="1" applyFill="1" applyAlignment="1">
      <alignment vertical="center"/>
    </xf>
    <xf numFmtId="165" fontId="2" fillId="2" borderId="0" xfId="15" applyNumberFormat="1" applyFont="1" applyFill="1" applyAlignment="1">
      <alignment vertical="center"/>
    </xf>
    <xf numFmtId="165" fontId="2" fillId="2" borderId="1" xfId="15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165" fontId="4" fillId="2" borderId="0" xfId="15" applyNumberFormat="1" applyFont="1" applyFill="1" applyBorder="1" applyAlignment="1">
      <alignment/>
    </xf>
    <xf numFmtId="165" fontId="4" fillId="2" borderId="2" xfId="15" applyNumberFormat="1" applyFont="1" applyFill="1" applyBorder="1" applyAlignment="1">
      <alignment/>
    </xf>
    <xf numFmtId="0" fontId="4" fillId="2" borderId="2" xfId="0" applyFont="1" applyFill="1" applyBorder="1" applyAlignment="1">
      <alignment/>
    </xf>
    <xf numFmtId="165" fontId="2" fillId="2" borderId="3" xfId="15" applyNumberFormat="1" applyFont="1" applyFill="1" applyBorder="1" applyAlignment="1">
      <alignment/>
    </xf>
    <xf numFmtId="0" fontId="2" fillId="2" borderId="3" xfId="0" applyFont="1" applyFill="1" applyBorder="1" applyAlignment="1">
      <alignment/>
    </xf>
    <xf numFmtId="165" fontId="2" fillId="2" borderId="0" xfId="15" applyNumberFormat="1" applyFont="1" applyFill="1" applyBorder="1" applyAlignment="1">
      <alignment/>
    </xf>
    <xf numFmtId="165" fontId="2" fillId="2" borderId="1" xfId="15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0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/>
    </xf>
    <xf numFmtId="0" fontId="5" fillId="2" borderId="0" xfId="0" applyFont="1" applyFill="1" applyAlignment="1">
      <alignment horizontal="left" indent="3"/>
    </xf>
    <xf numFmtId="0" fontId="5" fillId="2" borderId="0" xfId="0" applyFont="1" applyFill="1" applyAlignment="1">
      <alignment/>
    </xf>
    <xf numFmtId="165" fontId="4" fillId="2" borderId="3" xfId="15" applyNumberFormat="1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0" xfId="0" applyFont="1" applyFill="1" applyAlignment="1">
      <alignment horizontal="left"/>
    </xf>
    <xf numFmtId="43" fontId="4" fillId="2" borderId="0" xfId="15" applyNumberFormat="1" applyFont="1" applyFill="1" applyAlignment="1">
      <alignment/>
    </xf>
    <xf numFmtId="43" fontId="4" fillId="2" borderId="0" xfId="15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1" fillId="2" borderId="0" xfId="0" applyFont="1" applyFill="1" applyAlignment="1">
      <alignment/>
    </xf>
    <xf numFmtId="165" fontId="4" fillId="2" borderId="2" xfId="15" applyNumberFormat="1" applyFont="1" applyFill="1" applyBorder="1" applyAlignment="1">
      <alignment vertical="center"/>
    </xf>
    <xf numFmtId="165" fontId="2" fillId="2" borderId="2" xfId="15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165" fontId="2" fillId="2" borderId="0" xfId="15" applyNumberFormat="1" applyFont="1" applyFill="1" applyAlignment="1">
      <alignment/>
    </xf>
    <xf numFmtId="165" fontId="4" fillId="2" borderId="0" xfId="15" applyNumberFormat="1" applyFont="1" applyFill="1" applyBorder="1" applyAlignment="1">
      <alignment vertical="center"/>
    </xf>
    <xf numFmtId="165" fontId="2" fillId="2" borderId="0" xfId="15" applyNumberFormat="1" applyFont="1" applyFill="1" applyBorder="1" applyAlignment="1">
      <alignment vertical="center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left" wrapText="1"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/>
    </xf>
    <xf numFmtId="38" fontId="4" fillId="2" borderId="0" xfId="15" applyNumberFormat="1" applyFont="1" applyFill="1" applyAlignment="1">
      <alignment horizontal="right" vertical="center"/>
    </xf>
    <xf numFmtId="165" fontId="4" fillId="2" borderId="1" xfId="15" applyNumberFormat="1" applyFont="1" applyFill="1" applyBorder="1" applyAlignment="1">
      <alignment vertical="center"/>
    </xf>
    <xf numFmtId="43" fontId="4" fillId="2" borderId="0" xfId="15" applyNumberFormat="1" applyFont="1" applyFill="1" applyAlignment="1">
      <alignment vertical="center"/>
    </xf>
    <xf numFmtId="43" fontId="4" fillId="2" borderId="0" xfId="15" applyNumberFormat="1" applyFont="1" applyFill="1" applyAlignment="1">
      <alignment horizontal="right" vertical="center"/>
    </xf>
    <xf numFmtId="43" fontId="4" fillId="2" borderId="0" xfId="15" applyFont="1" applyFill="1" applyAlignment="1">
      <alignment vertical="center"/>
    </xf>
    <xf numFmtId="43" fontId="4" fillId="2" borderId="0" xfId="15" applyFont="1" applyFill="1" applyAlignment="1">
      <alignment/>
    </xf>
    <xf numFmtId="43" fontId="0" fillId="2" borderId="0" xfId="15" applyFill="1" applyAlignment="1">
      <alignment/>
    </xf>
    <xf numFmtId="0" fontId="4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820"/>
  <sheetViews>
    <sheetView tabSelected="1" zoomScale="90" zoomScaleNormal="90" workbookViewId="0" topLeftCell="A1">
      <selection activeCell="A1" sqref="A1"/>
    </sheetView>
  </sheetViews>
  <sheetFormatPr defaultColWidth="9.33203125" defaultRowHeight="12.75"/>
  <cols>
    <col min="1" max="1" width="45.5" style="47" customWidth="1"/>
    <col min="2" max="2" width="18.33203125" style="47" customWidth="1"/>
    <col min="3" max="3" width="4.83203125" style="47" customWidth="1"/>
    <col min="4" max="4" width="18.33203125" style="47" customWidth="1"/>
    <col min="5" max="6" width="4.83203125" style="47" customWidth="1"/>
    <col min="7" max="7" width="18.33203125" style="47" customWidth="1"/>
    <col min="8" max="8" width="4.83203125" style="47" customWidth="1"/>
    <col min="9" max="9" width="18.33203125" style="47" customWidth="1"/>
    <col min="10" max="10" width="4.83203125" style="47" customWidth="1"/>
    <col min="11" max="16384" width="9.33203125" style="47" customWidth="1"/>
  </cols>
  <sheetData>
    <row r="1" spans="1:10" s="2" customFormat="1" ht="15.75">
      <c r="A1" s="36" t="s">
        <v>46</v>
      </c>
      <c r="I1" s="3"/>
      <c r="J1" s="3" t="s">
        <v>99</v>
      </c>
    </row>
    <row r="2" s="2" customFormat="1" ht="12.75">
      <c r="A2" s="35" t="s">
        <v>0</v>
      </c>
    </row>
    <row r="3" s="2" customFormat="1" ht="27" customHeight="1">
      <c r="A3" s="1" t="s">
        <v>1</v>
      </c>
    </row>
    <row r="4" s="2" customFormat="1" ht="14.25">
      <c r="A4" s="1" t="s">
        <v>103</v>
      </c>
    </row>
    <row r="5" s="4" customFormat="1" ht="12.75"/>
    <row r="6" s="4" customFormat="1" ht="14.25">
      <c r="A6" s="1" t="s">
        <v>104</v>
      </c>
    </row>
    <row r="7" spans="2:10" s="4" customFormat="1" ht="12.75">
      <c r="B7" s="59" t="s">
        <v>47</v>
      </c>
      <c r="C7" s="59"/>
      <c r="D7" s="59"/>
      <c r="E7" s="59"/>
      <c r="F7" s="16"/>
      <c r="G7" s="59" t="s">
        <v>48</v>
      </c>
      <c r="H7" s="59"/>
      <c r="I7" s="59"/>
      <c r="J7" s="59"/>
    </row>
    <row r="8" spans="4:10" s="4" customFormat="1" ht="12.75">
      <c r="D8" s="59" t="s">
        <v>50</v>
      </c>
      <c r="E8" s="59"/>
      <c r="F8" s="16"/>
      <c r="I8" s="59" t="s">
        <v>50</v>
      </c>
      <c r="J8" s="59"/>
    </row>
    <row r="9" spans="2:10" s="4" customFormat="1" ht="12.75">
      <c r="B9" s="59" t="s">
        <v>49</v>
      </c>
      <c r="C9" s="59"/>
      <c r="D9" s="59" t="s">
        <v>52</v>
      </c>
      <c r="E9" s="59"/>
      <c r="F9" s="16"/>
      <c r="G9" s="59" t="s">
        <v>49</v>
      </c>
      <c r="H9" s="59"/>
      <c r="I9" s="59" t="s">
        <v>54</v>
      </c>
      <c r="J9" s="59"/>
    </row>
    <row r="10" spans="2:10" s="4" customFormat="1" ht="12.75">
      <c r="B10" s="59" t="s">
        <v>51</v>
      </c>
      <c r="C10" s="59"/>
      <c r="D10" s="59" t="s">
        <v>51</v>
      </c>
      <c r="E10" s="59"/>
      <c r="F10" s="16"/>
      <c r="G10" s="59" t="s">
        <v>53</v>
      </c>
      <c r="H10" s="59"/>
      <c r="I10" s="59" t="s">
        <v>55</v>
      </c>
      <c r="J10" s="59"/>
    </row>
    <row r="11" spans="2:10" s="4" customFormat="1" ht="12.75">
      <c r="B11" s="48"/>
      <c r="C11" s="48"/>
      <c r="D11" s="59" t="s">
        <v>62</v>
      </c>
      <c r="E11" s="59"/>
      <c r="F11" s="16"/>
      <c r="G11" s="48"/>
      <c r="H11" s="48"/>
      <c r="I11" s="59" t="s">
        <v>62</v>
      </c>
      <c r="J11" s="59"/>
    </row>
    <row r="12" spans="2:10" s="4" customFormat="1" ht="12.75">
      <c r="B12" s="59" t="s">
        <v>100</v>
      </c>
      <c r="C12" s="59"/>
      <c r="D12" s="59" t="s">
        <v>101</v>
      </c>
      <c r="E12" s="59"/>
      <c r="F12" s="16"/>
      <c r="G12" s="59" t="str">
        <f>B12</f>
        <v>30 · 09 · 2004</v>
      </c>
      <c r="H12" s="59"/>
      <c r="I12" s="59" t="str">
        <f>D12</f>
        <v>30 · 09 · 2003</v>
      </c>
      <c r="J12" s="59"/>
    </row>
    <row r="13" spans="2:10" s="4" customFormat="1" ht="12.75">
      <c r="B13" s="59" t="s">
        <v>2</v>
      </c>
      <c r="C13" s="59"/>
      <c r="D13" s="59" t="s">
        <v>2</v>
      </c>
      <c r="E13" s="59"/>
      <c r="F13" s="16"/>
      <c r="G13" s="59" t="s">
        <v>2</v>
      </c>
      <c r="H13" s="59"/>
      <c r="I13" s="59" t="s">
        <v>2</v>
      </c>
      <c r="J13" s="59"/>
    </row>
    <row r="14" spans="2:10" s="9" customFormat="1" ht="27" customHeight="1">
      <c r="B14" s="45"/>
      <c r="C14" s="45"/>
      <c r="D14" s="45"/>
      <c r="E14" s="45"/>
      <c r="F14" s="45"/>
      <c r="G14" s="45"/>
      <c r="H14" s="45"/>
      <c r="I14" s="45"/>
      <c r="J14" s="45"/>
    </row>
    <row r="15" spans="1:42" s="9" customFormat="1" ht="27" customHeight="1">
      <c r="A15" s="56" t="s">
        <v>68</v>
      </c>
      <c r="B15" s="49">
        <v>57062</v>
      </c>
      <c r="C15" s="49"/>
      <c r="D15" s="49">
        <v>48661</v>
      </c>
      <c r="E15" s="49"/>
      <c r="F15" s="49"/>
      <c r="G15" s="49">
        <f>B15</f>
        <v>57062</v>
      </c>
      <c r="H15" s="49"/>
      <c r="I15" s="49">
        <f>D15</f>
        <v>48661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</row>
    <row r="16" spans="1:42" s="9" customFormat="1" ht="27" customHeight="1">
      <c r="A16" s="56" t="s">
        <v>69</v>
      </c>
      <c r="B16" s="37">
        <v>-31939</v>
      </c>
      <c r="C16" s="37"/>
      <c r="D16" s="37">
        <v>-26451</v>
      </c>
      <c r="E16" s="37"/>
      <c r="F16" s="37"/>
      <c r="G16" s="37">
        <f>B16</f>
        <v>-31939</v>
      </c>
      <c r="H16" s="37"/>
      <c r="I16" s="37">
        <f>D16</f>
        <v>-26451</v>
      </c>
      <c r="J16" s="37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</row>
    <row r="17" spans="1:42" s="9" customFormat="1" ht="27" customHeight="1">
      <c r="A17" s="56" t="s">
        <v>70</v>
      </c>
      <c r="B17" s="10">
        <f>SUM(B15:B16)</f>
        <v>25123</v>
      </c>
      <c r="C17" s="10"/>
      <c r="D17" s="10">
        <f>SUM(D15:D16)</f>
        <v>22210</v>
      </c>
      <c r="E17" s="10"/>
      <c r="F17" s="10"/>
      <c r="G17" s="10">
        <f>SUM(G15:G16)</f>
        <v>25123</v>
      </c>
      <c r="H17" s="10"/>
      <c r="I17" s="10">
        <f>SUM(I15:I16)</f>
        <v>22210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</row>
    <row r="18" spans="1:42" s="9" customFormat="1" ht="27" customHeight="1">
      <c r="A18" s="56" t="s">
        <v>71</v>
      </c>
      <c r="B18" s="37">
        <v>292</v>
      </c>
      <c r="C18" s="37"/>
      <c r="D18" s="37">
        <v>555</v>
      </c>
      <c r="E18" s="37"/>
      <c r="F18" s="37"/>
      <c r="G18" s="37">
        <f>B18</f>
        <v>292</v>
      </c>
      <c r="H18" s="37"/>
      <c r="I18" s="37">
        <f>D18</f>
        <v>555</v>
      </c>
      <c r="J18" s="37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</row>
    <row r="19" spans="1:42" s="9" customFormat="1" ht="27" customHeight="1">
      <c r="A19" s="56"/>
      <c r="B19" s="10">
        <f>SUM(B17:B18)</f>
        <v>25415</v>
      </c>
      <c r="C19" s="10"/>
      <c r="D19" s="10">
        <f>SUM(D17:D18)</f>
        <v>22765</v>
      </c>
      <c r="E19" s="10"/>
      <c r="F19" s="10"/>
      <c r="G19" s="10">
        <f>SUM(G17:G18)</f>
        <v>25415</v>
      </c>
      <c r="H19" s="10"/>
      <c r="I19" s="10">
        <f>SUM(I17:I18)</f>
        <v>22765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</row>
    <row r="20" spans="1:42" s="9" customFormat="1" ht="27" customHeight="1">
      <c r="A20" s="56" t="s">
        <v>79</v>
      </c>
      <c r="B20" s="37">
        <f>-23042-B22</f>
        <v>-22974</v>
      </c>
      <c r="C20" s="37"/>
      <c r="D20" s="37">
        <v>-19598</v>
      </c>
      <c r="E20" s="37"/>
      <c r="F20" s="37"/>
      <c r="G20" s="37">
        <f>B20</f>
        <v>-22974</v>
      </c>
      <c r="H20" s="37"/>
      <c r="I20" s="37">
        <f>D20</f>
        <v>-19598</v>
      </c>
      <c r="J20" s="37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</row>
    <row r="21" spans="1:42" s="9" customFormat="1" ht="27" customHeight="1">
      <c r="A21" s="56" t="s">
        <v>72</v>
      </c>
      <c r="B21" s="10">
        <f>SUM(B19:B20)</f>
        <v>2441</v>
      </c>
      <c r="C21" s="10"/>
      <c r="D21" s="10">
        <f>SUM(D19:D20)</f>
        <v>3167</v>
      </c>
      <c r="E21" s="10"/>
      <c r="F21" s="10"/>
      <c r="G21" s="10">
        <f>SUM(G19:G20)</f>
        <v>2441</v>
      </c>
      <c r="H21" s="10"/>
      <c r="I21" s="10">
        <f>SUM(I19:I20)</f>
        <v>3167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</row>
    <row r="22" spans="1:42" s="9" customFormat="1" ht="27" customHeight="1">
      <c r="A22" s="56" t="s">
        <v>73</v>
      </c>
      <c r="B22" s="37">
        <v>-68</v>
      </c>
      <c r="C22" s="37"/>
      <c r="D22" s="37">
        <v>-72</v>
      </c>
      <c r="E22" s="37"/>
      <c r="F22" s="37"/>
      <c r="G22" s="37">
        <f>B22</f>
        <v>-68</v>
      </c>
      <c r="H22" s="37"/>
      <c r="I22" s="37">
        <f>D22</f>
        <v>-72</v>
      </c>
      <c r="J22" s="37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</row>
    <row r="23" spans="1:42" s="9" customFormat="1" ht="27" customHeight="1">
      <c r="A23" s="56" t="s">
        <v>74</v>
      </c>
      <c r="B23" s="10">
        <f>SUM(B21:B22)</f>
        <v>2373</v>
      </c>
      <c r="C23" s="10"/>
      <c r="D23" s="10">
        <f>SUM(D21:D22)</f>
        <v>3095</v>
      </c>
      <c r="E23" s="10"/>
      <c r="F23" s="10"/>
      <c r="G23" s="10">
        <f>SUM(G21:G22)</f>
        <v>2373</v>
      </c>
      <c r="H23" s="10"/>
      <c r="I23" s="10">
        <f>SUM(I21:I22)</f>
        <v>3095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</row>
    <row r="24" spans="1:42" s="9" customFormat="1" ht="27" customHeight="1">
      <c r="A24" s="56" t="s">
        <v>102</v>
      </c>
      <c r="B24" s="37">
        <v>-33</v>
      </c>
      <c r="C24" s="37"/>
      <c r="D24" s="37">
        <v>0</v>
      </c>
      <c r="E24" s="37"/>
      <c r="F24" s="37"/>
      <c r="G24" s="37">
        <f>B24</f>
        <v>-33</v>
      </c>
      <c r="H24" s="37"/>
      <c r="I24" s="37">
        <v>0</v>
      </c>
      <c r="J24" s="37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</row>
    <row r="25" spans="1:42" s="9" customFormat="1" ht="27" customHeight="1">
      <c r="A25" s="56"/>
      <c r="B25" s="10">
        <f>SUM(B23:B24)</f>
        <v>2340</v>
      </c>
      <c r="C25" s="10"/>
      <c r="D25" s="10">
        <f>SUM(D23:D24)</f>
        <v>3095</v>
      </c>
      <c r="E25" s="10"/>
      <c r="F25" s="10"/>
      <c r="G25" s="10">
        <f>SUM(G23:G24)</f>
        <v>2340</v>
      </c>
      <c r="H25" s="10"/>
      <c r="I25" s="10">
        <f>SUM(I23:I24)</f>
        <v>3095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</row>
    <row r="26" spans="1:42" s="9" customFormat="1" ht="27" customHeight="1">
      <c r="A26" s="56" t="s">
        <v>75</v>
      </c>
      <c r="B26" s="37">
        <v>-996</v>
      </c>
      <c r="C26" s="37"/>
      <c r="D26" s="37">
        <v>-1345</v>
      </c>
      <c r="E26" s="37"/>
      <c r="F26" s="37"/>
      <c r="G26" s="37">
        <f>B26</f>
        <v>-996</v>
      </c>
      <c r="H26" s="37"/>
      <c r="I26" s="37">
        <f>D26</f>
        <v>-1345</v>
      </c>
      <c r="J26" s="37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</row>
    <row r="27" spans="1:42" s="9" customFormat="1" ht="40.5" customHeight="1">
      <c r="A27" s="56" t="s">
        <v>76</v>
      </c>
      <c r="B27" s="10">
        <f>SUM(B25:B26)</f>
        <v>1344</v>
      </c>
      <c r="C27" s="10"/>
      <c r="D27" s="10">
        <f>SUM(D25:D26)</f>
        <v>1750</v>
      </c>
      <c r="E27" s="10"/>
      <c r="F27" s="10"/>
      <c r="G27" s="10">
        <f>SUM(G25:G26)</f>
        <v>1344</v>
      </c>
      <c r="H27" s="10"/>
      <c r="I27" s="10">
        <f>SUM(I25:I26)</f>
        <v>1750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</row>
    <row r="28" spans="1:42" s="9" customFormat="1" ht="27" customHeight="1">
      <c r="A28" s="56" t="s">
        <v>77</v>
      </c>
      <c r="B28" s="37">
        <v>-15</v>
      </c>
      <c r="C28" s="37"/>
      <c r="D28" s="37">
        <v>-7</v>
      </c>
      <c r="E28" s="37"/>
      <c r="F28" s="37"/>
      <c r="G28" s="37">
        <f>B28</f>
        <v>-15</v>
      </c>
      <c r="H28" s="37"/>
      <c r="I28" s="37">
        <f>D28</f>
        <v>-7</v>
      </c>
      <c r="J28" s="37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</row>
    <row r="29" spans="1:42" s="9" customFormat="1" ht="40.5" customHeight="1" thickBot="1">
      <c r="A29" s="56" t="s">
        <v>80</v>
      </c>
      <c r="B29" s="50">
        <f>SUM(B27:B28)</f>
        <v>1329</v>
      </c>
      <c r="C29" s="50"/>
      <c r="D29" s="50">
        <f>SUM(D27:D28)</f>
        <v>1743</v>
      </c>
      <c r="E29" s="50"/>
      <c r="F29" s="50"/>
      <c r="G29" s="50">
        <f>SUM(G27:G28)</f>
        <v>1329</v>
      </c>
      <c r="H29" s="50"/>
      <c r="I29" s="50">
        <f>SUM(I27:I28)</f>
        <v>1743</v>
      </c>
      <c r="J29" s="5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</row>
    <row r="30" spans="1:42" s="9" customFormat="1" ht="22.5" customHeight="1" thickTop="1">
      <c r="A30" s="56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</row>
    <row r="31" spans="1:42" s="9" customFormat="1" ht="12.75">
      <c r="A31" s="56" t="s">
        <v>78</v>
      </c>
      <c r="B31" s="51"/>
      <c r="C31" s="51"/>
      <c r="D31" s="51"/>
      <c r="E31" s="51"/>
      <c r="F31" s="51"/>
      <c r="G31" s="51"/>
      <c r="H31" s="51"/>
      <c r="I31" s="51"/>
      <c r="J31" s="51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</row>
    <row r="32" spans="1:42" s="9" customFormat="1" ht="24" customHeight="1">
      <c r="A32" s="56" t="s">
        <v>81</v>
      </c>
      <c r="B32" s="51">
        <v>2.15</v>
      </c>
      <c r="C32" s="51"/>
      <c r="D32" s="51">
        <v>2.9</v>
      </c>
      <c r="E32" s="51"/>
      <c r="F32" s="51"/>
      <c r="G32" s="51">
        <v>2.15</v>
      </c>
      <c r="H32" s="51"/>
      <c r="I32" s="51">
        <v>2.9</v>
      </c>
      <c r="J32" s="51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</row>
    <row r="33" spans="1:42" s="9" customFormat="1" ht="24" customHeight="1">
      <c r="A33" s="56" t="s">
        <v>82</v>
      </c>
      <c r="B33" s="52">
        <v>2.1</v>
      </c>
      <c r="C33" s="51"/>
      <c r="D33" s="52">
        <v>2.87</v>
      </c>
      <c r="E33" s="51"/>
      <c r="F33" s="51"/>
      <c r="G33" s="52">
        <v>2.1</v>
      </c>
      <c r="H33" s="51"/>
      <c r="I33" s="51">
        <v>2.87</v>
      </c>
      <c r="J33" s="51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</row>
    <row r="34" spans="1:42" s="9" customFormat="1" ht="27" customHeight="1">
      <c r="A34" s="56"/>
      <c r="B34" s="51"/>
      <c r="C34" s="51"/>
      <c r="D34" s="51"/>
      <c r="E34" s="51"/>
      <c r="F34" s="51"/>
      <c r="G34" s="51"/>
      <c r="H34" s="51"/>
      <c r="I34" s="51"/>
      <c r="J34" s="51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</row>
    <row r="35" spans="1:42" s="9" customFormat="1" ht="24" customHeight="1">
      <c r="A35" s="56" t="s">
        <v>83</v>
      </c>
      <c r="B35" s="53">
        <v>0</v>
      </c>
      <c r="C35" s="53"/>
      <c r="D35" s="53">
        <v>0</v>
      </c>
      <c r="E35" s="53"/>
      <c r="F35" s="53"/>
      <c r="G35" s="53">
        <v>0</v>
      </c>
      <c r="H35" s="53"/>
      <c r="I35" s="53">
        <v>0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</row>
    <row r="36" spans="2:42" s="9" customFormat="1" ht="27" customHeigh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</row>
    <row r="37" spans="1:42" s="9" customFormat="1" ht="12.75">
      <c r="A37" s="9" t="s">
        <v>60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</row>
    <row r="38" spans="1:42" s="9" customFormat="1" ht="27" customHeight="1">
      <c r="A38" s="61" t="s">
        <v>117</v>
      </c>
      <c r="B38" s="61"/>
      <c r="C38" s="61"/>
      <c r="D38" s="61"/>
      <c r="E38" s="61"/>
      <c r="F38" s="61"/>
      <c r="G38" s="61"/>
      <c r="H38" s="61"/>
      <c r="I38" s="61"/>
      <c r="J38" s="61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</row>
    <row r="39" spans="1:42" s="9" customFormat="1" ht="15" customHeight="1">
      <c r="A39" s="60"/>
      <c r="B39" s="60"/>
      <c r="C39" s="46"/>
      <c r="D39" s="46"/>
      <c r="E39" s="46"/>
      <c r="F39" s="46"/>
      <c r="G39" s="46"/>
      <c r="H39" s="46"/>
      <c r="I39" s="46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</row>
    <row r="40" spans="2:42" s="9" customFormat="1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</row>
    <row r="41" spans="2:42" s="9" customFormat="1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</row>
    <row r="42" spans="2:42" s="9" customFormat="1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</row>
    <row r="43" spans="2:42" s="9" customFormat="1" ht="12.7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</row>
    <row r="44" spans="2:42" s="9" customFormat="1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</row>
    <row r="45" spans="2:42" s="9" customFormat="1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</row>
    <row r="46" spans="2:42" s="9" customFormat="1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</row>
    <row r="47" spans="2:42" s="9" customFormat="1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</row>
    <row r="48" spans="2:42" s="9" customFormat="1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</row>
    <row r="49" spans="2:42" s="9" customFormat="1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</row>
    <row r="50" spans="2:42" s="9" customFormat="1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</row>
    <row r="51" spans="2:42" s="9" customFormat="1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</row>
    <row r="52" spans="2:42" s="9" customFormat="1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</row>
    <row r="53" spans="2:42" s="9" customFormat="1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</row>
    <row r="54" spans="2:42" s="9" customFormat="1" ht="12.7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</row>
    <row r="55" spans="2:42" s="9" customFormat="1" ht="12.7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</row>
    <row r="56" spans="2:42" s="9" customFormat="1" ht="12.7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</row>
    <row r="57" spans="2:42" s="4" customFormat="1" ht="12.7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</row>
    <row r="58" spans="2:42" s="4" customFormat="1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</row>
    <row r="59" spans="2:42" s="4" customFormat="1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</row>
    <row r="60" spans="2:42" s="4" customFormat="1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</row>
    <row r="61" spans="2:42" s="4" customFormat="1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</row>
    <row r="62" spans="2:42" s="4" customFormat="1" ht="12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</row>
    <row r="63" spans="2:42" s="4" customFormat="1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</row>
    <row r="64" spans="2:42" s="4" customFormat="1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</row>
    <row r="65" spans="2:42" s="4" customFormat="1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</row>
    <row r="66" spans="2:42" s="4" customFormat="1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</row>
    <row r="67" spans="2:42" s="4" customFormat="1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</row>
    <row r="68" spans="2:42" s="4" customFormat="1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</row>
    <row r="69" spans="2:42" s="4" customFormat="1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</row>
    <row r="70" spans="2:42" s="4" customFormat="1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</row>
    <row r="71" spans="2:42" s="4" customFormat="1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</row>
    <row r="72" spans="2:42" s="4" customFormat="1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</row>
    <row r="73" spans="2:42" s="4" customFormat="1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</row>
    <row r="74" spans="2:42" s="4" customFormat="1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</row>
    <row r="75" spans="2:42" s="4" customFormat="1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</row>
    <row r="76" spans="2:42" s="4" customFormat="1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</row>
    <row r="77" spans="2:42" s="4" customFormat="1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</row>
    <row r="78" spans="2:42" s="4" customFormat="1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</row>
    <row r="79" spans="2:42" s="4" customFormat="1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</row>
    <row r="80" spans="2:42" s="4" customFormat="1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</row>
    <row r="81" spans="2:42" s="4" customFormat="1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</row>
    <row r="82" spans="2:42" s="4" customFormat="1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</row>
    <row r="83" spans="2:42" s="4" customFormat="1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</row>
    <row r="84" spans="2:42" s="4" customFormat="1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</row>
    <row r="85" spans="2:42" s="4" customFormat="1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</row>
    <row r="86" spans="2:42" s="4" customFormat="1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</row>
    <row r="87" spans="2:42" s="4" customFormat="1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</row>
    <row r="88" spans="2:42" s="4" customFormat="1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</row>
    <row r="89" spans="2:42" s="4" customFormat="1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</row>
    <row r="90" spans="2:42" s="4" customFormat="1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</row>
    <row r="91" spans="2:42" s="4" customFormat="1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</row>
    <row r="92" spans="2:42" s="4" customFormat="1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</row>
    <row r="93" spans="2:42" s="4" customFormat="1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</row>
    <row r="94" spans="2:42" s="4" customFormat="1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</row>
    <row r="95" spans="2:42" s="4" customFormat="1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</row>
    <row r="96" spans="2:42" s="4" customFormat="1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</row>
    <row r="97" spans="2:42" s="4" customFormat="1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</row>
    <row r="98" spans="2:42" s="4" customFormat="1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</row>
    <row r="99" spans="2:42" s="4" customFormat="1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</row>
    <row r="100" spans="2:42" s="4" customFormat="1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</row>
    <row r="101" spans="2:42" s="4" customFormat="1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</row>
    <row r="102" spans="2:42" s="4" customFormat="1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</row>
    <row r="103" spans="2:42" s="4" customFormat="1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</row>
    <row r="104" spans="2:42" s="4" customFormat="1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</row>
    <row r="105" spans="2:42" s="4" customFormat="1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</row>
    <row r="106" spans="2:42" s="4" customFormat="1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</row>
    <row r="107" spans="2:42" s="4" customFormat="1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</row>
    <row r="108" spans="2:42" s="4" customFormat="1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</row>
    <row r="109" spans="2:42" s="4" customFormat="1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</row>
    <row r="110" spans="2:42" s="4" customFormat="1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</row>
    <row r="111" spans="2:42" s="4" customFormat="1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</row>
    <row r="112" spans="2:42" s="4" customFormat="1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</row>
    <row r="113" spans="2:42" s="4" customFormat="1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</row>
    <row r="114" spans="2:42" s="4" customFormat="1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</row>
    <row r="115" spans="2:42" s="4" customFormat="1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</row>
    <row r="116" spans="2:42" s="4" customFormat="1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</row>
    <row r="117" spans="2:42" s="4" customFormat="1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</row>
    <row r="118" spans="2:42" s="4" customFormat="1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</row>
    <row r="119" spans="2:42" s="4" customFormat="1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</row>
    <row r="120" spans="2:42" s="4" customFormat="1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</row>
    <row r="121" spans="2:42" s="4" customFormat="1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</row>
    <row r="122" spans="2:42" s="4" customFormat="1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</row>
    <row r="123" spans="2:42" s="4" customFormat="1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</row>
    <row r="124" spans="2:42" s="4" customFormat="1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</row>
    <row r="125" spans="2:42" s="4" customFormat="1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</row>
    <row r="126" spans="2:42" s="4" customFormat="1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</row>
    <row r="127" spans="2:42" s="4" customFormat="1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</row>
    <row r="128" spans="2:42" s="4" customFormat="1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</row>
    <row r="129" spans="2:42" s="4" customFormat="1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</row>
    <row r="130" spans="2:42" s="4" customFormat="1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</row>
    <row r="131" spans="2:42" s="4" customFormat="1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</row>
    <row r="132" spans="2:42" s="4" customFormat="1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</row>
    <row r="133" spans="2:42" s="4" customFormat="1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</row>
    <row r="134" spans="2:42" s="4" customFormat="1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</row>
    <row r="135" spans="2:42" s="4" customFormat="1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</row>
    <row r="136" spans="2:42" s="4" customFormat="1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</row>
    <row r="137" spans="2:42" s="4" customFormat="1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</row>
    <row r="138" spans="2:42" s="4" customFormat="1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</row>
    <row r="139" spans="2:42" s="4" customFormat="1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</row>
    <row r="140" spans="2:42" s="4" customFormat="1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</row>
    <row r="141" spans="2:42" s="4" customFormat="1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</row>
    <row r="142" spans="2:42" s="4" customFormat="1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</row>
    <row r="143" spans="2:42" s="4" customFormat="1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</row>
    <row r="144" spans="2:42" s="4" customFormat="1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</row>
    <row r="145" spans="2:42" s="4" customFormat="1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</row>
    <row r="146" spans="2:42" s="4" customFormat="1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</row>
    <row r="147" spans="2:42" s="4" customFormat="1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</row>
    <row r="148" spans="2:42" s="4" customFormat="1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</row>
    <row r="149" spans="2:42" s="4" customFormat="1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</row>
    <row r="150" spans="2:42" s="4" customFormat="1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</row>
    <row r="151" spans="2:42" s="4" customFormat="1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</row>
    <row r="152" spans="2:42" s="4" customFormat="1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</row>
    <row r="153" spans="2:42" s="4" customFormat="1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</row>
    <row r="154" spans="2:42" s="4" customFormat="1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</row>
    <row r="155" spans="2:42" s="4" customFormat="1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</row>
    <row r="156" spans="2:42" s="4" customFormat="1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</row>
    <row r="157" spans="2:42" s="4" customFormat="1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</row>
    <row r="158" spans="2:42" s="4" customFormat="1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</row>
    <row r="159" spans="2:42" s="4" customFormat="1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</row>
    <row r="160" spans="2:42" s="4" customFormat="1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</row>
    <row r="161" spans="2:42" s="4" customFormat="1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</row>
    <row r="162" spans="2:42" s="4" customFormat="1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</row>
    <row r="163" spans="2:42" s="4" customFormat="1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</row>
    <row r="164" spans="2:42" s="4" customFormat="1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</row>
    <row r="165" spans="2:42" s="4" customFormat="1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</row>
    <row r="166" spans="2:42" s="4" customFormat="1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</row>
    <row r="167" spans="2:42" s="4" customFormat="1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</row>
    <row r="168" spans="2:42" s="4" customFormat="1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</row>
    <row r="169" spans="2:42" s="4" customFormat="1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</row>
    <row r="170" spans="2:42" s="4" customFormat="1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</row>
    <row r="171" spans="2:42" s="4" customFormat="1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</row>
    <row r="172" spans="2:42" s="4" customFormat="1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</row>
    <row r="173" spans="2:42" s="4" customFormat="1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</row>
    <row r="174" spans="2:42" s="4" customFormat="1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</row>
    <row r="175" spans="2:42" s="4" customFormat="1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</row>
    <row r="176" spans="2:42" s="4" customFormat="1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</row>
    <row r="177" spans="2:42" s="4" customFormat="1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</row>
    <row r="178" spans="2:42" s="4" customFormat="1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</row>
    <row r="179" spans="2:42" s="4" customFormat="1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</row>
    <row r="180" spans="2:42" s="4" customFormat="1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</row>
    <row r="181" spans="2:42" s="4" customFormat="1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</row>
    <row r="182" spans="2:42" s="4" customFormat="1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</row>
    <row r="183" spans="2:42" s="4" customFormat="1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</row>
    <row r="184" spans="2:42" s="4" customFormat="1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</row>
    <row r="185" spans="2:42" s="4" customFormat="1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</row>
    <row r="186" spans="2:42" s="4" customFormat="1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</row>
    <row r="187" spans="2:42" s="4" customFormat="1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</row>
    <row r="188" spans="2:42" s="4" customFormat="1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</row>
    <row r="189" spans="2:42" s="4" customFormat="1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</row>
    <row r="190" spans="2:42" s="4" customFormat="1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</row>
    <row r="191" spans="2:42" s="4" customFormat="1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</row>
    <row r="192" spans="2:42" s="4" customFormat="1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</row>
    <row r="193" spans="2:42" s="4" customFormat="1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</row>
    <row r="194" spans="2:42" s="4" customFormat="1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</row>
    <row r="195" spans="2:42" s="4" customFormat="1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</row>
    <row r="196" spans="2:42" s="4" customFormat="1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</row>
    <row r="197" spans="2:42" s="4" customFormat="1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</row>
    <row r="198" spans="2:42" s="4" customFormat="1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</row>
    <row r="199" spans="2:42" s="4" customFormat="1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</row>
    <row r="200" spans="2:42" s="4" customFormat="1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</row>
    <row r="201" spans="2:42" s="4" customFormat="1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</row>
    <row r="202" spans="2:42" s="4" customFormat="1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</row>
    <row r="203" spans="2:42" s="4" customFormat="1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</row>
    <row r="204" spans="2:42" s="4" customFormat="1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</row>
    <row r="205" spans="2:42" s="4" customFormat="1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</row>
    <row r="206" spans="2:42" s="4" customFormat="1" ht="12.7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</row>
    <row r="207" spans="2:42" s="4" customFormat="1" ht="12.7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</row>
    <row r="208" spans="2:42" s="4" customFormat="1" ht="12.7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</row>
    <row r="209" spans="2:42" s="4" customFormat="1" ht="12.7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</row>
    <row r="210" spans="2:42" s="4" customFormat="1" ht="12.7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</row>
    <row r="211" spans="2:42" s="4" customFormat="1" ht="12.7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</row>
    <row r="212" spans="2:42" s="4" customFormat="1" ht="12.7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</row>
    <row r="213" spans="2:42" s="4" customFormat="1" ht="12.7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</row>
    <row r="214" spans="2:42" s="4" customFormat="1" ht="12.7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</row>
    <row r="215" spans="2:42" s="4" customFormat="1" ht="12.7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</row>
    <row r="216" spans="2:42" s="4" customFormat="1" ht="12.7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</row>
    <row r="217" spans="2:42" s="4" customFormat="1" ht="12.7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</row>
    <row r="218" spans="2:42" s="4" customFormat="1" ht="12.7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</row>
    <row r="219" spans="2:42" s="4" customFormat="1" ht="12.7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</row>
    <row r="220" spans="2:42" s="4" customFormat="1" ht="12.7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</row>
    <row r="221" spans="2:42" s="4" customFormat="1" ht="12.7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</row>
    <row r="222" spans="2:42" s="4" customFormat="1" ht="12.7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</row>
    <row r="223" spans="2:42" s="4" customFormat="1" ht="12.7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</row>
    <row r="224" spans="2:42" s="4" customFormat="1" ht="12.7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</row>
    <row r="225" spans="2:42" s="4" customFormat="1" ht="12.7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</row>
    <row r="226" spans="2:42" s="4" customFormat="1" ht="12.7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</row>
    <row r="227" spans="2:42" s="4" customFormat="1" ht="12.7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</row>
    <row r="228" spans="2:42" s="4" customFormat="1" ht="12.7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</row>
    <row r="229" spans="2:42" s="4" customFormat="1" ht="12.7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</row>
    <row r="230" spans="2:42" s="4" customFormat="1" ht="12.7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</row>
    <row r="231" spans="2:42" s="4" customFormat="1" ht="12.7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</row>
    <row r="232" spans="2:42" s="4" customFormat="1" ht="12.7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</row>
    <row r="233" spans="2:42" s="4" customFormat="1" ht="12.7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</row>
    <row r="234" spans="2:42" s="4" customFormat="1" ht="12.7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</row>
    <row r="235" spans="2:42" s="4" customFormat="1" ht="12.7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</row>
    <row r="236" spans="2:42" s="4" customFormat="1" ht="12.7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</row>
    <row r="237" spans="2:42" s="4" customFormat="1" ht="12.7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</row>
    <row r="238" spans="2:42" s="4" customFormat="1" ht="12.7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</row>
    <row r="239" spans="2:42" s="4" customFormat="1" ht="12.7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</row>
    <row r="240" spans="2:42" s="4" customFormat="1" ht="12.7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</row>
    <row r="241" spans="2:42" s="4" customFormat="1" ht="12.7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</row>
    <row r="242" spans="2:42" s="4" customFormat="1" ht="12.7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</row>
    <row r="243" spans="2:42" s="4" customFormat="1" ht="12.7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</row>
    <row r="244" spans="2:42" s="4" customFormat="1" ht="12.7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</row>
    <row r="245" spans="2:42" s="4" customFormat="1" ht="12.7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</row>
    <row r="246" spans="2:42" s="4" customFormat="1" ht="12.7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</row>
    <row r="247" spans="2:42" s="4" customFormat="1" ht="12.7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</row>
    <row r="248" spans="2:42" s="4" customFormat="1" ht="12.7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</row>
    <row r="249" spans="2:42" s="4" customFormat="1" ht="12.7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</row>
    <row r="250" spans="2:42" s="4" customFormat="1" ht="12.7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</row>
    <row r="251" spans="2:42" s="4" customFormat="1" ht="12.7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</row>
    <row r="252" spans="2:42" s="4" customFormat="1" ht="12.7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</row>
    <row r="253" spans="2:42" s="4" customFormat="1" ht="12.7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</row>
    <row r="254" spans="2:42" s="4" customFormat="1" ht="12.7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</row>
    <row r="255" spans="2:42" s="4" customFormat="1" ht="12.7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</row>
    <row r="256" spans="2:42" s="4" customFormat="1" ht="12.7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</row>
    <row r="257" spans="2:42" s="4" customFormat="1" ht="12.7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</row>
    <row r="258" spans="2:42" s="4" customFormat="1" ht="12.7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</row>
    <row r="259" spans="2:42" s="4" customFormat="1" ht="12.7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</row>
    <row r="260" spans="2:42" s="4" customFormat="1" ht="12.7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</row>
    <row r="261" spans="2:42" s="4" customFormat="1" ht="12.7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</row>
    <row r="262" spans="2:42" s="4" customFormat="1" ht="12.7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</row>
    <row r="263" spans="2:42" s="4" customFormat="1" ht="12.7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</row>
    <row r="264" spans="2:42" s="4" customFormat="1" ht="12.7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</row>
    <row r="265" spans="2:42" s="4" customFormat="1" ht="12.7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</row>
    <row r="266" spans="2:14" s="4" customFormat="1" ht="12.75"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</row>
    <row r="267" spans="2:14" s="4" customFormat="1" ht="12.75"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</row>
    <row r="268" spans="2:14" s="4" customFormat="1" ht="12.75"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</row>
    <row r="269" spans="2:14" s="4" customFormat="1" ht="12.75"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</row>
    <row r="270" spans="2:14" s="4" customFormat="1" ht="12.75"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</row>
    <row r="271" spans="2:14" s="4" customFormat="1" ht="12.75"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</row>
    <row r="272" spans="2:14" s="4" customFormat="1" ht="12.75"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</row>
    <row r="273" spans="2:14" s="4" customFormat="1" ht="12.75"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</row>
    <row r="274" spans="2:14" s="4" customFormat="1" ht="12.75"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</row>
    <row r="275" spans="2:14" s="4" customFormat="1" ht="12.75"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</row>
    <row r="276" spans="2:14" s="4" customFormat="1" ht="12.75"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</row>
    <row r="277" spans="2:14" s="4" customFormat="1" ht="12.75"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</row>
    <row r="278" spans="2:14" s="4" customFormat="1" ht="12.75"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</row>
    <row r="279" spans="2:14" s="4" customFormat="1" ht="12.75"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</row>
    <row r="280" spans="2:14" s="4" customFormat="1" ht="12.75"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</row>
    <row r="281" spans="2:14" s="4" customFormat="1" ht="12.75"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</row>
    <row r="282" spans="2:14" s="4" customFormat="1" ht="12.75"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</row>
    <row r="283" spans="2:14" s="4" customFormat="1" ht="12.75"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</row>
    <row r="284" spans="2:14" s="4" customFormat="1" ht="12.75"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</row>
    <row r="285" spans="2:14" s="4" customFormat="1" ht="12.75"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</row>
    <row r="286" spans="2:14" s="4" customFormat="1" ht="12.75"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</row>
    <row r="287" spans="2:14" s="4" customFormat="1" ht="12.75"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</row>
    <row r="288" spans="2:14" s="4" customFormat="1" ht="12.75"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</row>
    <row r="289" spans="2:14" s="4" customFormat="1" ht="12.75"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</row>
    <row r="290" spans="2:14" s="4" customFormat="1" ht="12.75"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</row>
    <row r="291" spans="2:14" s="4" customFormat="1" ht="12.75"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</row>
    <row r="292" spans="2:14" s="4" customFormat="1" ht="12.75"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</row>
    <row r="293" spans="2:14" s="4" customFormat="1" ht="12.75"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</row>
    <row r="294" spans="2:14" s="4" customFormat="1" ht="12.75"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</row>
    <row r="295" spans="2:14" s="4" customFormat="1" ht="12.75"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</row>
    <row r="296" spans="2:14" s="4" customFormat="1" ht="12.75"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</row>
    <row r="297" spans="2:14" s="4" customFormat="1" ht="12.75"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</row>
    <row r="298" spans="2:14" s="4" customFormat="1" ht="12.75"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</row>
    <row r="299" spans="2:14" s="4" customFormat="1" ht="12.75"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</row>
    <row r="300" spans="2:14" s="4" customFormat="1" ht="12.75"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</row>
    <row r="301" spans="2:14" s="4" customFormat="1" ht="12.75"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</row>
    <row r="302" spans="2:14" s="4" customFormat="1" ht="12.75"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</row>
    <row r="303" spans="2:14" s="4" customFormat="1" ht="12.75"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</row>
    <row r="304" spans="2:14" s="4" customFormat="1" ht="12.75"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</row>
    <row r="305" spans="2:14" s="4" customFormat="1" ht="12.75"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</row>
    <row r="306" spans="2:14" s="4" customFormat="1" ht="12.75"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</row>
    <row r="307" spans="2:14" s="4" customFormat="1" ht="12.75"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</row>
    <row r="308" spans="2:14" s="4" customFormat="1" ht="12.75"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</row>
    <row r="309" spans="2:14" s="4" customFormat="1" ht="12.75"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</row>
    <row r="310" spans="2:14" s="4" customFormat="1" ht="12.75"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</row>
    <row r="311" spans="2:14" s="4" customFormat="1" ht="12.75"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</row>
    <row r="312" spans="2:14" s="4" customFormat="1" ht="12.75"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</row>
    <row r="313" spans="2:14" s="4" customFormat="1" ht="12.75"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</row>
    <row r="314" spans="2:14" s="4" customFormat="1" ht="12.75"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</row>
    <row r="315" spans="2:14" s="4" customFormat="1" ht="12.75"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</row>
    <row r="316" spans="2:14" s="4" customFormat="1" ht="12.75"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</row>
    <row r="317" spans="2:14" s="4" customFormat="1" ht="12.75"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</row>
    <row r="318" spans="2:14" s="4" customFormat="1" ht="12.75"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</row>
    <row r="319" spans="2:14" s="4" customFormat="1" ht="12.75"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</row>
    <row r="320" spans="2:14" s="4" customFormat="1" ht="12.75"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</row>
    <row r="321" spans="2:14" s="4" customFormat="1" ht="12.75"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</row>
    <row r="322" spans="2:14" s="4" customFormat="1" ht="12.75"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</row>
    <row r="323" spans="2:14" s="4" customFormat="1" ht="12.75"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</row>
    <row r="324" spans="2:14" s="4" customFormat="1" ht="12.75"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</row>
    <row r="325" spans="2:14" s="4" customFormat="1" ht="12.75"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</row>
    <row r="326" spans="2:14" s="4" customFormat="1" ht="12.75"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</row>
    <row r="327" spans="2:14" s="4" customFormat="1" ht="12.75"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</row>
    <row r="328" spans="2:14" s="4" customFormat="1" ht="12.75"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</row>
    <row r="329" spans="2:14" s="4" customFormat="1" ht="12.75"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</row>
    <row r="330" spans="2:14" s="4" customFormat="1" ht="12.75"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</row>
    <row r="331" spans="2:14" s="4" customFormat="1" ht="12.75"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</row>
    <row r="332" spans="2:14" s="4" customFormat="1" ht="12.75"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</row>
    <row r="333" spans="2:14" s="4" customFormat="1" ht="12.75"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</row>
    <row r="334" spans="2:14" s="4" customFormat="1" ht="12.75"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</row>
    <row r="335" spans="2:14" s="4" customFormat="1" ht="12.75"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</row>
    <row r="336" spans="2:14" s="4" customFormat="1" ht="12.75"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</row>
    <row r="337" spans="2:14" s="4" customFormat="1" ht="12.75"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</row>
    <row r="338" spans="2:14" s="4" customFormat="1" ht="12.75"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</row>
    <row r="339" spans="2:14" s="4" customFormat="1" ht="12.75"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</row>
    <row r="340" spans="2:14" s="4" customFormat="1" ht="12.75"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</row>
    <row r="341" spans="2:14" s="4" customFormat="1" ht="12.75"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</row>
    <row r="342" spans="2:14" s="4" customFormat="1" ht="12.75"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</row>
    <row r="343" spans="2:14" s="4" customFormat="1" ht="12.75"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</row>
    <row r="344" spans="2:14" s="4" customFormat="1" ht="12.75"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</row>
    <row r="345" spans="2:14" s="4" customFormat="1" ht="12.75"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</row>
    <row r="346" spans="2:14" s="4" customFormat="1" ht="12.75"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</row>
    <row r="347" spans="2:14" s="4" customFormat="1" ht="12.75"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</row>
    <row r="348" spans="2:14" s="4" customFormat="1" ht="12.75"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</row>
    <row r="349" spans="2:14" s="4" customFormat="1" ht="12.75"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</row>
    <row r="350" spans="2:14" s="4" customFormat="1" ht="12.75"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</row>
    <row r="351" spans="2:14" s="4" customFormat="1" ht="12.75"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</row>
    <row r="352" spans="2:14" s="4" customFormat="1" ht="12.75"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</row>
    <row r="353" spans="2:14" s="4" customFormat="1" ht="12.75"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</row>
    <row r="354" spans="2:14" s="4" customFormat="1" ht="12.75"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</row>
    <row r="355" spans="2:14" s="4" customFormat="1" ht="12.75"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</row>
    <row r="356" spans="2:14" s="4" customFormat="1" ht="12.75"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</row>
    <row r="357" spans="2:14" s="4" customFormat="1" ht="12.75"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</row>
    <row r="358" spans="2:14" s="4" customFormat="1" ht="12.75"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</row>
    <row r="359" spans="2:14" s="4" customFormat="1" ht="12.75"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</row>
    <row r="360" spans="2:14" s="4" customFormat="1" ht="12.75"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</row>
    <row r="361" spans="2:14" s="4" customFormat="1" ht="12.75"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</row>
    <row r="362" spans="2:14" s="4" customFormat="1" ht="12.75"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</row>
    <row r="363" spans="2:14" s="4" customFormat="1" ht="12.75"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</row>
    <row r="364" spans="2:14" s="4" customFormat="1" ht="12.75"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</row>
    <row r="365" spans="2:14" s="4" customFormat="1" ht="12.75"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</row>
    <row r="366" spans="2:14" s="4" customFormat="1" ht="12.75"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</row>
    <row r="367" spans="2:14" s="4" customFormat="1" ht="12.75"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</row>
    <row r="368" spans="2:14" s="4" customFormat="1" ht="12.75"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</row>
    <row r="369" spans="2:14" s="4" customFormat="1" ht="12.75"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</row>
    <row r="370" spans="2:14" s="4" customFormat="1" ht="12.75"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</row>
    <row r="371" spans="2:14" s="4" customFormat="1" ht="12.75"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</row>
    <row r="372" spans="2:14" s="4" customFormat="1" ht="12.75"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</row>
    <row r="373" spans="2:14" s="4" customFormat="1" ht="12.75"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</row>
    <row r="374" spans="2:14" s="4" customFormat="1" ht="12.75"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</row>
    <row r="375" spans="2:14" s="4" customFormat="1" ht="12.75"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</row>
    <row r="376" spans="2:14" s="4" customFormat="1" ht="12.75"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</row>
    <row r="377" spans="2:14" s="4" customFormat="1" ht="12.75"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</row>
    <row r="378" spans="2:14" s="4" customFormat="1" ht="12.75"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</row>
    <row r="379" spans="2:14" s="4" customFormat="1" ht="12.75"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</row>
    <row r="380" spans="2:14" s="4" customFormat="1" ht="12.75"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</row>
    <row r="381" spans="2:14" s="4" customFormat="1" ht="12.75"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</row>
    <row r="382" spans="2:14" s="4" customFormat="1" ht="12.75"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</row>
    <row r="383" spans="2:14" s="4" customFormat="1" ht="12.75"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</row>
    <row r="384" spans="2:14" s="4" customFormat="1" ht="12.75"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</row>
    <row r="385" spans="2:14" s="4" customFormat="1" ht="12.75"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</row>
    <row r="386" spans="2:14" s="4" customFormat="1" ht="12.75"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</row>
    <row r="387" spans="2:14" s="4" customFormat="1" ht="12.75"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</row>
    <row r="388" spans="2:14" s="4" customFormat="1" ht="12.75"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</row>
    <row r="389" spans="2:14" s="4" customFormat="1" ht="12.75"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</row>
    <row r="390" spans="2:14" s="4" customFormat="1" ht="12.75"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</row>
    <row r="391" spans="2:14" s="4" customFormat="1" ht="12.75"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</row>
    <row r="392" spans="2:14" s="4" customFormat="1" ht="12.75"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</row>
    <row r="393" spans="2:14" s="4" customFormat="1" ht="12.75"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</row>
    <row r="394" spans="2:14" s="4" customFormat="1" ht="12.75"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</row>
    <row r="395" spans="2:14" s="4" customFormat="1" ht="12.75"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</row>
    <row r="396" spans="2:14" s="4" customFormat="1" ht="12.75"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</row>
    <row r="397" spans="2:14" s="4" customFormat="1" ht="12.75"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</row>
    <row r="398" spans="2:14" s="4" customFormat="1" ht="12.75"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</row>
    <row r="399" spans="2:14" s="4" customFormat="1" ht="12.75"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</row>
    <row r="400" spans="2:14" s="4" customFormat="1" ht="12.75"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</row>
    <row r="401" spans="2:14" s="4" customFormat="1" ht="12.75"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</row>
    <row r="402" spans="2:14" s="4" customFormat="1" ht="12.75"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</row>
    <row r="403" spans="2:14" s="4" customFormat="1" ht="12.75"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</row>
    <row r="404" spans="2:14" s="4" customFormat="1" ht="12.75"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</row>
    <row r="405" spans="2:14" s="4" customFormat="1" ht="12.75"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</row>
    <row r="406" spans="2:14" s="4" customFormat="1" ht="12.75"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</row>
    <row r="407" spans="2:14" s="4" customFormat="1" ht="12.75"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</row>
    <row r="408" spans="2:14" s="4" customFormat="1" ht="12.75"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</row>
    <row r="409" spans="2:14" s="4" customFormat="1" ht="12.75"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</row>
    <row r="410" spans="2:14" s="4" customFormat="1" ht="12.75"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</row>
    <row r="411" spans="2:14" s="4" customFormat="1" ht="12.75"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</row>
    <row r="412" spans="2:14" s="4" customFormat="1" ht="12.75"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</row>
    <row r="413" spans="2:14" s="4" customFormat="1" ht="12.75"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</row>
    <row r="414" spans="2:14" s="4" customFormat="1" ht="12.75"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</row>
    <row r="415" spans="2:14" s="4" customFormat="1" ht="12.75"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</row>
    <row r="416" spans="2:14" s="4" customFormat="1" ht="12.75"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</row>
    <row r="417" spans="2:14" s="4" customFormat="1" ht="12.75"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</row>
    <row r="418" spans="2:14" s="4" customFormat="1" ht="12.75"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</row>
    <row r="419" spans="2:14" s="4" customFormat="1" ht="12.75"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</row>
    <row r="420" spans="2:14" s="4" customFormat="1" ht="12.75"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</row>
    <row r="421" spans="2:14" s="4" customFormat="1" ht="12.75"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</row>
    <row r="422" spans="2:14" s="4" customFormat="1" ht="12.75"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</row>
    <row r="423" spans="2:14" s="4" customFormat="1" ht="12.75"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</row>
    <row r="424" spans="2:14" s="4" customFormat="1" ht="12.75"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</row>
    <row r="425" spans="2:14" s="4" customFormat="1" ht="12.75"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</row>
    <row r="426" spans="2:14" s="4" customFormat="1" ht="12.75"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</row>
    <row r="427" spans="2:14" s="4" customFormat="1" ht="12.75"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</row>
    <row r="428" spans="2:14" s="4" customFormat="1" ht="12.75"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</row>
    <row r="429" spans="2:14" s="4" customFormat="1" ht="12.75"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</row>
    <row r="430" spans="2:14" s="4" customFormat="1" ht="12.75"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</row>
    <row r="431" spans="2:14" s="4" customFormat="1" ht="12.75"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</row>
    <row r="432" spans="2:14" s="4" customFormat="1" ht="12.75"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</row>
    <row r="433" spans="2:14" s="4" customFormat="1" ht="12.75"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</row>
    <row r="434" spans="2:14" s="4" customFormat="1" ht="12.75"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</row>
    <row r="435" spans="2:14" s="4" customFormat="1" ht="12.75"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</row>
    <row r="436" spans="2:14" s="4" customFormat="1" ht="12.75"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</row>
    <row r="437" spans="2:14" s="4" customFormat="1" ht="12.75"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</row>
    <row r="438" spans="2:14" s="4" customFormat="1" ht="12.75"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</row>
    <row r="439" spans="2:14" s="4" customFormat="1" ht="12.75"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</row>
    <row r="440" spans="2:14" s="4" customFormat="1" ht="12.75"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</row>
    <row r="441" spans="2:14" s="4" customFormat="1" ht="12.75"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</row>
    <row r="442" spans="2:14" s="4" customFormat="1" ht="12.75"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</row>
    <row r="443" spans="2:14" s="4" customFormat="1" ht="12.75"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</row>
    <row r="444" spans="2:14" s="4" customFormat="1" ht="12.75"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</row>
    <row r="445" spans="2:14" s="4" customFormat="1" ht="12.75"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</row>
    <row r="446" spans="2:14" s="4" customFormat="1" ht="12.75"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</row>
    <row r="447" spans="2:14" s="4" customFormat="1" ht="12.75"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</row>
    <row r="448" spans="2:14" s="4" customFormat="1" ht="12.75"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</row>
    <row r="449" spans="2:14" s="4" customFormat="1" ht="12.75"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</row>
    <row r="450" spans="2:14" s="4" customFormat="1" ht="12.75"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</row>
    <row r="451" spans="2:14" s="4" customFormat="1" ht="12.75"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</row>
    <row r="452" spans="2:14" s="4" customFormat="1" ht="12.75"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</row>
    <row r="453" spans="2:14" s="4" customFormat="1" ht="12.75"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</row>
    <row r="454" spans="2:14" s="4" customFormat="1" ht="12.75"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</row>
    <row r="455" spans="2:14" s="4" customFormat="1" ht="12.75"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</row>
    <row r="456" spans="2:14" s="4" customFormat="1" ht="12.75"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</row>
    <row r="457" spans="2:14" s="4" customFormat="1" ht="12.75"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</row>
    <row r="458" spans="2:14" s="4" customFormat="1" ht="12.75"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</row>
    <row r="459" spans="2:14" s="4" customFormat="1" ht="12.75"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</row>
    <row r="460" spans="2:14" s="4" customFormat="1" ht="12.75"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</row>
    <row r="461" spans="2:14" s="4" customFormat="1" ht="12.75"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</row>
    <row r="462" spans="2:14" s="4" customFormat="1" ht="12.75"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</row>
    <row r="463" spans="2:14" s="4" customFormat="1" ht="12.75"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</row>
    <row r="464" spans="2:14" s="4" customFormat="1" ht="12.75"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</row>
    <row r="465" spans="2:14" s="4" customFormat="1" ht="12.75"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</row>
    <row r="466" spans="2:14" s="4" customFormat="1" ht="12.75"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</row>
    <row r="467" spans="2:14" s="4" customFormat="1" ht="12.75"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</row>
    <row r="468" spans="2:14" s="4" customFormat="1" ht="12.75"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</row>
    <row r="469" spans="2:14" s="4" customFormat="1" ht="12.75"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</row>
    <row r="470" spans="2:14" s="4" customFormat="1" ht="12.75"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</row>
    <row r="471" spans="2:14" s="4" customFormat="1" ht="12.75"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</row>
    <row r="472" spans="2:14" s="4" customFormat="1" ht="12.75"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</row>
    <row r="473" spans="2:14" s="4" customFormat="1" ht="12.75"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</row>
    <row r="474" spans="2:14" s="4" customFormat="1" ht="12.75"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</row>
    <row r="475" spans="2:14" s="4" customFormat="1" ht="12.75"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</row>
    <row r="476" spans="2:14" s="4" customFormat="1" ht="12.75"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</row>
    <row r="477" spans="2:14" s="4" customFormat="1" ht="12.75"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</row>
    <row r="478" spans="2:14" s="4" customFormat="1" ht="12.75"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</row>
    <row r="479" spans="2:14" s="4" customFormat="1" ht="12.75"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</row>
    <row r="480" spans="2:14" s="4" customFormat="1" ht="12.75"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</row>
    <row r="481" spans="2:14" s="4" customFormat="1" ht="12.75"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</row>
    <row r="482" spans="2:14" s="4" customFormat="1" ht="12.75"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</row>
    <row r="483" spans="2:14" s="4" customFormat="1" ht="12.75"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</row>
    <row r="484" spans="2:14" s="4" customFormat="1" ht="12.75"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</row>
    <row r="485" spans="2:14" s="4" customFormat="1" ht="12.75"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</row>
    <row r="486" spans="2:14" s="4" customFormat="1" ht="12.75"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</row>
    <row r="487" spans="2:14" s="4" customFormat="1" ht="12.75"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</row>
    <row r="488" spans="2:14" s="4" customFormat="1" ht="12.75"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</row>
    <row r="489" spans="2:14" s="4" customFormat="1" ht="12.75"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</row>
    <row r="490" spans="2:14" s="4" customFormat="1" ht="12.75"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</row>
    <row r="491" spans="2:14" s="4" customFormat="1" ht="12.75"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</row>
    <row r="492" spans="2:14" s="4" customFormat="1" ht="12.75"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</row>
    <row r="493" spans="2:14" s="4" customFormat="1" ht="12.75"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</row>
    <row r="494" spans="2:14" s="4" customFormat="1" ht="12.75"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</row>
    <row r="495" spans="2:14" s="4" customFormat="1" ht="12.75"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</row>
    <row r="496" spans="2:14" s="4" customFormat="1" ht="12.75"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</row>
    <row r="497" spans="2:14" s="4" customFormat="1" ht="12.75"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</row>
    <row r="498" spans="2:14" s="4" customFormat="1" ht="12.75"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</row>
    <row r="499" spans="2:14" s="4" customFormat="1" ht="12.75"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</row>
    <row r="500" spans="2:14" s="4" customFormat="1" ht="12.75"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</row>
    <row r="501" spans="2:14" s="4" customFormat="1" ht="12.75"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</row>
    <row r="502" spans="2:14" s="4" customFormat="1" ht="12.75"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</row>
    <row r="503" spans="2:14" s="4" customFormat="1" ht="12.75"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4"/>
    </row>
    <row r="504" spans="2:14" s="4" customFormat="1" ht="12.75"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4"/>
    </row>
    <row r="505" spans="2:14" s="4" customFormat="1" ht="12.75"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4"/>
    </row>
    <row r="506" spans="2:14" s="4" customFormat="1" ht="12.75"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4"/>
    </row>
    <row r="507" spans="2:14" s="4" customFormat="1" ht="12.75"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4"/>
    </row>
    <row r="508" spans="2:14" s="4" customFormat="1" ht="12.75"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</row>
    <row r="509" spans="2:14" s="4" customFormat="1" ht="12.75"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4"/>
    </row>
    <row r="510" spans="2:14" s="4" customFormat="1" ht="12.75"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4"/>
    </row>
    <row r="511" spans="2:14" s="4" customFormat="1" ht="12.75"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4"/>
    </row>
    <row r="512" spans="2:14" s="4" customFormat="1" ht="12.75"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</row>
    <row r="513" spans="2:14" s="4" customFormat="1" ht="12.75"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</row>
    <row r="514" spans="2:14" s="4" customFormat="1" ht="12.75"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</row>
    <row r="515" spans="2:14" s="4" customFormat="1" ht="12.75"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</row>
    <row r="516" spans="2:14" s="4" customFormat="1" ht="12.75"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</row>
    <row r="517" spans="2:14" s="4" customFormat="1" ht="12.75"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</row>
    <row r="518" spans="2:14" s="4" customFormat="1" ht="12.75"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</row>
    <row r="519" spans="2:14" s="4" customFormat="1" ht="12.75"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</row>
    <row r="520" spans="2:14" s="4" customFormat="1" ht="12.75"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</row>
    <row r="521" spans="2:14" s="4" customFormat="1" ht="12.75"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</row>
    <row r="522" spans="2:14" s="4" customFormat="1" ht="12.75"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</row>
    <row r="523" spans="2:14" s="4" customFormat="1" ht="12.75"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</row>
    <row r="524" spans="2:14" s="4" customFormat="1" ht="12.75"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</row>
    <row r="525" spans="2:14" s="4" customFormat="1" ht="12.75"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</row>
    <row r="526" spans="2:14" s="4" customFormat="1" ht="12.75"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4"/>
    </row>
    <row r="527" spans="2:14" s="4" customFormat="1" ht="12.75"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</row>
    <row r="528" spans="2:14" s="4" customFormat="1" ht="12.75"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</row>
    <row r="529" spans="2:14" s="4" customFormat="1" ht="12.75"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</row>
    <row r="530" spans="2:14" s="4" customFormat="1" ht="12.75"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</row>
    <row r="531" spans="2:14" s="4" customFormat="1" ht="12.75"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</row>
    <row r="532" spans="2:14" s="4" customFormat="1" ht="12.75"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</row>
    <row r="533" spans="2:14" s="4" customFormat="1" ht="12.75"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</row>
    <row r="534" spans="2:14" s="4" customFormat="1" ht="12.75"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</row>
    <row r="535" spans="2:14" s="4" customFormat="1" ht="12.75"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</row>
    <row r="536" spans="2:14" s="4" customFormat="1" ht="12.75"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</row>
    <row r="537" spans="2:14" s="4" customFormat="1" ht="12.75"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</row>
    <row r="538" spans="2:14" s="4" customFormat="1" ht="12.75"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</row>
    <row r="539" spans="2:14" s="4" customFormat="1" ht="12.75"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</row>
    <row r="540" spans="2:14" s="4" customFormat="1" ht="12.75"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</row>
    <row r="541" spans="2:14" s="4" customFormat="1" ht="12.75"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</row>
    <row r="542" spans="2:14" s="4" customFormat="1" ht="12.75"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</row>
    <row r="543" spans="2:14" s="4" customFormat="1" ht="12.75"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</row>
    <row r="544" spans="2:14" s="4" customFormat="1" ht="12.75"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4"/>
    </row>
    <row r="545" spans="2:14" s="4" customFormat="1" ht="12.75"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4"/>
    </row>
    <row r="546" spans="2:14" s="4" customFormat="1" ht="12.75"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</row>
    <row r="547" spans="2:14" s="4" customFormat="1" ht="12.75"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</row>
    <row r="548" spans="2:14" s="4" customFormat="1" ht="12.75"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</row>
    <row r="549" spans="2:14" s="4" customFormat="1" ht="12.75"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4"/>
    </row>
    <row r="550" spans="2:14" s="4" customFormat="1" ht="12.75"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</row>
    <row r="551" spans="2:14" s="4" customFormat="1" ht="12.75"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4"/>
    </row>
    <row r="552" spans="2:14" s="4" customFormat="1" ht="12.75"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4"/>
    </row>
    <row r="553" spans="2:14" s="4" customFormat="1" ht="12.75"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</row>
    <row r="554" spans="2:14" s="4" customFormat="1" ht="12.75"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</row>
    <row r="555" spans="2:14" s="4" customFormat="1" ht="12.75"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</row>
    <row r="556" spans="2:14" s="4" customFormat="1" ht="12.75"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4"/>
    </row>
    <row r="557" spans="2:14" s="4" customFormat="1" ht="12.75"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</row>
    <row r="558" spans="2:14" s="4" customFormat="1" ht="12.75"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</row>
    <row r="559" spans="2:14" s="4" customFormat="1" ht="12.75"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</row>
    <row r="560" spans="2:14" s="4" customFormat="1" ht="12.75"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4"/>
    </row>
    <row r="561" spans="2:14" s="4" customFormat="1" ht="12.75"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</row>
    <row r="562" spans="2:14" s="4" customFormat="1" ht="12.75"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4"/>
    </row>
    <row r="563" spans="2:14" s="4" customFormat="1" ht="12.75"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</row>
    <row r="564" spans="2:14" s="4" customFormat="1" ht="12.75"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4"/>
    </row>
    <row r="565" spans="2:14" s="4" customFormat="1" ht="12.75"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</row>
    <row r="566" spans="2:14" s="4" customFormat="1" ht="12.75"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</row>
    <row r="567" spans="2:14" s="4" customFormat="1" ht="12.75"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</row>
    <row r="568" spans="2:14" s="4" customFormat="1" ht="12.75"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</row>
    <row r="569" spans="2:14" s="4" customFormat="1" ht="12.75"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4"/>
    </row>
    <row r="570" spans="2:14" s="4" customFormat="1" ht="12.75"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</row>
    <row r="571" spans="2:14" s="4" customFormat="1" ht="12.75"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54"/>
    </row>
    <row r="572" spans="2:14" s="4" customFormat="1" ht="12.75"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</row>
    <row r="573" spans="2:14" s="4" customFormat="1" ht="12.75"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4"/>
    </row>
    <row r="574" spans="2:14" s="4" customFormat="1" ht="12.75"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</row>
    <row r="575" spans="2:14" s="4" customFormat="1" ht="12.75"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54"/>
    </row>
    <row r="576" spans="2:14" s="4" customFormat="1" ht="12.75"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4"/>
    </row>
    <row r="577" spans="2:14" s="4" customFormat="1" ht="12.75"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4"/>
    </row>
    <row r="578" spans="2:14" s="4" customFormat="1" ht="12.75"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</row>
    <row r="579" spans="2:14" s="4" customFormat="1" ht="12.75"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4"/>
    </row>
    <row r="580" spans="2:14" s="4" customFormat="1" ht="12.75"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</row>
    <row r="581" spans="2:14" s="4" customFormat="1" ht="12.75"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4"/>
    </row>
    <row r="582" spans="2:14" s="4" customFormat="1" ht="12.75"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</row>
    <row r="583" spans="2:14" s="4" customFormat="1" ht="12.75"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4"/>
    </row>
    <row r="584" spans="2:14" s="4" customFormat="1" ht="12.75"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4"/>
    </row>
    <row r="585" spans="2:14" s="4" customFormat="1" ht="12.75"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4"/>
    </row>
    <row r="586" spans="2:14" s="4" customFormat="1" ht="12.75"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4"/>
    </row>
    <row r="587" spans="2:14" s="4" customFormat="1" ht="12.75"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</row>
    <row r="588" spans="2:14" s="4" customFormat="1" ht="12.75"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54"/>
    </row>
    <row r="589" spans="2:14" s="4" customFormat="1" ht="12.75"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54"/>
    </row>
    <row r="590" spans="2:14" s="4" customFormat="1" ht="12.75"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54"/>
    </row>
    <row r="591" spans="2:14" s="4" customFormat="1" ht="12.75"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54"/>
    </row>
    <row r="592" spans="2:14" s="4" customFormat="1" ht="12.75"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54"/>
    </row>
    <row r="593" spans="2:14" s="4" customFormat="1" ht="12.75"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54"/>
    </row>
    <row r="594" spans="2:14" s="4" customFormat="1" ht="12.75"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4"/>
    </row>
    <row r="595" spans="2:14" s="4" customFormat="1" ht="12.75"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4"/>
    </row>
    <row r="596" spans="2:14" s="4" customFormat="1" ht="12.75"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4"/>
    </row>
    <row r="597" spans="2:14" s="4" customFormat="1" ht="12.75">
      <c r="B597" s="54"/>
      <c r="C597" s="54"/>
      <c r="D597" s="54"/>
      <c r="E597" s="54"/>
      <c r="F597" s="54"/>
      <c r="G597" s="54"/>
      <c r="H597" s="54"/>
      <c r="I597" s="54"/>
      <c r="J597" s="54"/>
      <c r="K597" s="54"/>
      <c r="L597" s="54"/>
      <c r="M597" s="54"/>
      <c r="N597" s="54"/>
    </row>
    <row r="598" spans="2:14" s="4" customFormat="1" ht="12.75">
      <c r="B598" s="54"/>
      <c r="C598" s="54"/>
      <c r="D598" s="54"/>
      <c r="E598" s="54"/>
      <c r="F598" s="54"/>
      <c r="G598" s="54"/>
      <c r="H598" s="54"/>
      <c r="I598" s="54"/>
      <c r="J598" s="54"/>
      <c r="K598" s="54"/>
      <c r="L598" s="54"/>
      <c r="M598" s="54"/>
      <c r="N598" s="54"/>
    </row>
    <row r="599" spans="2:14" s="4" customFormat="1" ht="12.75"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54"/>
    </row>
    <row r="600" spans="2:14" s="4" customFormat="1" ht="12.75"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</row>
    <row r="601" spans="2:14" s="4" customFormat="1" ht="12.75"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54"/>
    </row>
    <row r="602" spans="2:14" s="4" customFormat="1" ht="12.75"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</row>
    <row r="603" spans="2:14" s="4" customFormat="1" ht="12.75"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54"/>
    </row>
    <row r="604" spans="2:14" s="4" customFormat="1" ht="12.75"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</row>
    <row r="605" spans="2:14" s="4" customFormat="1" ht="12.75">
      <c r="B605" s="54"/>
      <c r="C605" s="54"/>
      <c r="D605" s="54"/>
      <c r="E605" s="54"/>
      <c r="F605" s="54"/>
      <c r="G605" s="54"/>
      <c r="H605" s="54"/>
      <c r="I605" s="54"/>
      <c r="J605" s="54"/>
      <c r="K605" s="54"/>
      <c r="L605" s="54"/>
      <c r="M605" s="54"/>
      <c r="N605" s="54"/>
    </row>
    <row r="606" spans="2:14" s="4" customFormat="1" ht="12.75">
      <c r="B606" s="54"/>
      <c r="C606" s="54"/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54"/>
    </row>
    <row r="607" spans="2:14" s="4" customFormat="1" ht="12.75">
      <c r="B607" s="54"/>
      <c r="C607" s="54"/>
      <c r="D607" s="54"/>
      <c r="E607" s="54"/>
      <c r="F607" s="54"/>
      <c r="G607" s="54"/>
      <c r="H607" s="54"/>
      <c r="I607" s="54"/>
      <c r="J607" s="54"/>
      <c r="K607" s="54"/>
      <c r="L607" s="54"/>
      <c r="M607" s="54"/>
      <c r="N607" s="54"/>
    </row>
    <row r="608" spans="2:14" s="4" customFormat="1" ht="12.75">
      <c r="B608" s="54"/>
      <c r="C608" s="54"/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4"/>
    </row>
    <row r="609" spans="2:14" s="4" customFormat="1" ht="12.75">
      <c r="B609" s="54"/>
      <c r="C609" s="54"/>
      <c r="D609" s="54"/>
      <c r="E609" s="54"/>
      <c r="F609" s="54"/>
      <c r="G609" s="54"/>
      <c r="H609" s="54"/>
      <c r="I609" s="54"/>
      <c r="J609" s="54"/>
      <c r="K609" s="54"/>
      <c r="L609" s="54"/>
      <c r="M609" s="54"/>
      <c r="N609" s="54"/>
    </row>
    <row r="610" spans="2:14" s="4" customFormat="1" ht="12.75">
      <c r="B610" s="54"/>
      <c r="C610" s="54"/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54"/>
    </row>
    <row r="611" spans="2:14" s="4" customFormat="1" ht="12.75">
      <c r="B611" s="54"/>
      <c r="C611" s="54"/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54"/>
    </row>
    <row r="612" spans="2:14" s="4" customFormat="1" ht="12.75">
      <c r="B612" s="54"/>
      <c r="C612" s="54"/>
      <c r="D612" s="54"/>
      <c r="E612" s="54"/>
      <c r="F612" s="54"/>
      <c r="G612" s="54"/>
      <c r="H612" s="54"/>
      <c r="I612" s="54"/>
      <c r="J612" s="54"/>
      <c r="K612" s="54"/>
      <c r="L612" s="54"/>
      <c r="M612" s="54"/>
      <c r="N612" s="54"/>
    </row>
    <row r="613" spans="2:14" s="4" customFormat="1" ht="12.75">
      <c r="B613" s="54"/>
      <c r="C613" s="54"/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54"/>
    </row>
    <row r="614" spans="2:14" s="4" customFormat="1" ht="12.75">
      <c r="B614" s="54"/>
      <c r="C614" s="54"/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54"/>
    </row>
    <row r="615" spans="2:14" s="4" customFormat="1" ht="12.75">
      <c r="B615" s="54"/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</row>
    <row r="616" spans="2:14" s="4" customFormat="1" ht="12.75">
      <c r="B616" s="54"/>
      <c r="C616" s="54"/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54"/>
    </row>
    <row r="617" spans="2:14" s="4" customFormat="1" ht="12.75">
      <c r="B617" s="54"/>
      <c r="C617" s="54"/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54"/>
    </row>
    <row r="618" spans="2:14" s="4" customFormat="1" ht="12.75">
      <c r="B618" s="54"/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54"/>
    </row>
    <row r="619" spans="2:14" s="4" customFormat="1" ht="12.75">
      <c r="B619" s="54"/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54"/>
    </row>
    <row r="620" spans="2:14" s="4" customFormat="1" ht="12.75">
      <c r="B620" s="54"/>
      <c r="C620" s="54"/>
      <c r="D620" s="54"/>
      <c r="E620" s="54"/>
      <c r="F620" s="54"/>
      <c r="G620" s="54"/>
      <c r="H620" s="54"/>
      <c r="I620" s="54"/>
      <c r="J620" s="54"/>
      <c r="K620" s="54"/>
      <c r="L620" s="54"/>
      <c r="M620" s="54"/>
      <c r="N620" s="54"/>
    </row>
    <row r="621" spans="2:14" s="4" customFormat="1" ht="12.75">
      <c r="B621" s="54"/>
      <c r="C621" s="54"/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54"/>
    </row>
    <row r="622" spans="2:14" s="4" customFormat="1" ht="12.75">
      <c r="B622" s="54"/>
      <c r="C622" s="54"/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54"/>
    </row>
    <row r="623" spans="2:14" s="4" customFormat="1" ht="12.75">
      <c r="B623" s="54"/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</row>
    <row r="624" spans="2:14" s="4" customFormat="1" ht="12.75">
      <c r="B624" s="54"/>
      <c r="C624" s="54"/>
      <c r="D624" s="54"/>
      <c r="E624" s="54"/>
      <c r="F624" s="54"/>
      <c r="G624" s="54"/>
      <c r="H624" s="54"/>
      <c r="I624" s="54"/>
      <c r="J624" s="54"/>
      <c r="K624" s="54"/>
      <c r="L624" s="54"/>
      <c r="M624" s="54"/>
      <c r="N624" s="54"/>
    </row>
    <row r="625" spans="2:14" s="4" customFormat="1" ht="12.75">
      <c r="B625" s="54"/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</row>
    <row r="626" spans="2:14" s="4" customFormat="1" ht="12.75">
      <c r="B626" s="54"/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</row>
    <row r="627" spans="2:14" s="4" customFormat="1" ht="12.75">
      <c r="B627" s="54"/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</row>
    <row r="628" spans="2:14" s="4" customFormat="1" ht="12.75">
      <c r="B628" s="54"/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4"/>
    </row>
    <row r="629" spans="2:14" s="4" customFormat="1" ht="12.75">
      <c r="B629" s="54"/>
      <c r="C629" s="54"/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4"/>
    </row>
    <row r="630" spans="2:14" s="4" customFormat="1" ht="12.75">
      <c r="B630" s="54"/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4"/>
    </row>
    <row r="631" spans="2:14" s="4" customFormat="1" ht="12.75">
      <c r="B631" s="54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</row>
    <row r="632" spans="2:14" s="4" customFormat="1" ht="12.75">
      <c r="B632" s="54"/>
      <c r="C632" s="54"/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54"/>
    </row>
    <row r="633" spans="2:14" s="4" customFormat="1" ht="12.75">
      <c r="B633" s="54"/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</row>
    <row r="634" spans="2:14" s="4" customFormat="1" ht="12.75">
      <c r="B634" s="54"/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</row>
    <row r="635" spans="2:14" s="4" customFormat="1" ht="12.75">
      <c r="B635" s="54"/>
      <c r="C635" s="54"/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54"/>
    </row>
    <row r="636" spans="2:14" s="4" customFormat="1" ht="12.75">
      <c r="B636" s="54"/>
      <c r="C636" s="54"/>
      <c r="D636" s="54"/>
      <c r="E636" s="54"/>
      <c r="F636" s="54"/>
      <c r="G636" s="54"/>
      <c r="H636" s="54"/>
      <c r="I636" s="54"/>
      <c r="J636" s="54"/>
      <c r="K636" s="54"/>
      <c r="L636" s="54"/>
      <c r="M636" s="54"/>
      <c r="N636" s="54"/>
    </row>
    <row r="637" spans="2:14" s="4" customFormat="1" ht="12.75">
      <c r="B637" s="54"/>
      <c r="C637" s="54"/>
      <c r="D637" s="54"/>
      <c r="E637" s="54"/>
      <c r="F637" s="54"/>
      <c r="G637" s="54"/>
      <c r="H637" s="54"/>
      <c r="I637" s="54"/>
      <c r="J637" s="54"/>
      <c r="K637" s="54"/>
      <c r="L637" s="54"/>
      <c r="M637" s="54"/>
      <c r="N637" s="54"/>
    </row>
    <row r="638" spans="2:14" s="4" customFormat="1" ht="12.75">
      <c r="B638" s="54"/>
      <c r="C638" s="54"/>
      <c r="D638" s="54"/>
      <c r="E638" s="54"/>
      <c r="F638" s="54"/>
      <c r="G638" s="54"/>
      <c r="H638" s="54"/>
      <c r="I638" s="54"/>
      <c r="J638" s="54"/>
      <c r="K638" s="54"/>
      <c r="L638" s="54"/>
      <c r="M638" s="54"/>
      <c r="N638" s="54"/>
    </row>
    <row r="639" spans="2:14" s="4" customFormat="1" ht="12.75">
      <c r="B639" s="54"/>
      <c r="C639" s="54"/>
      <c r="D639" s="54"/>
      <c r="E639" s="54"/>
      <c r="F639" s="54"/>
      <c r="G639" s="54"/>
      <c r="H639" s="54"/>
      <c r="I639" s="54"/>
      <c r="J639" s="54"/>
      <c r="K639" s="54"/>
      <c r="L639" s="54"/>
      <c r="M639" s="54"/>
      <c r="N639" s="54"/>
    </row>
    <row r="640" spans="2:14" s="4" customFormat="1" ht="12.75">
      <c r="B640" s="54"/>
      <c r="C640" s="54"/>
      <c r="D640" s="54"/>
      <c r="E640" s="54"/>
      <c r="F640" s="54"/>
      <c r="G640" s="54"/>
      <c r="H640" s="54"/>
      <c r="I640" s="54"/>
      <c r="J640" s="54"/>
      <c r="K640" s="54"/>
      <c r="L640" s="54"/>
      <c r="M640" s="54"/>
      <c r="N640" s="54"/>
    </row>
    <row r="641" spans="2:14" s="4" customFormat="1" ht="12.75">
      <c r="B641" s="54"/>
      <c r="C641" s="54"/>
      <c r="D641" s="54"/>
      <c r="E641" s="54"/>
      <c r="F641" s="54"/>
      <c r="G641" s="54"/>
      <c r="H641" s="54"/>
      <c r="I641" s="54"/>
      <c r="J641" s="54"/>
      <c r="K641" s="54"/>
      <c r="L641" s="54"/>
      <c r="M641" s="54"/>
      <c r="N641" s="54"/>
    </row>
    <row r="642" spans="2:14" s="4" customFormat="1" ht="12.75">
      <c r="B642" s="54"/>
      <c r="C642" s="54"/>
      <c r="D642" s="54"/>
      <c r="E642" s="54"/>
      <c r="F642" s="54"/>
      <c r="G642" s="54"/>
      <c r="H642" s="54"/>
      <c r="I642" s="54"/>
      <c r="J642" s="54"/>
      <c r="K642" s="54"/>
      <c r="L642" s="54"/>
      <c r="M642" s="54"/>
      <c r="N642" s="54"/>
    </row>
    <row r="643" spans="2:14" s="4" customFormat="1" ht="12.75">
      <c r="B643" s="54"/>
      <c r="C643" s="54"/>
      <c r="D643" s="54"/>
      <c r="E643" s="54"/>
      <c r="F643" s="54"/>
      <c r="G643" s="54"/>
      <c r="H643" s="54"/>
      <c r="I643" s="54"/>
      <c r="J643" s="54"/>
      <c r="K643" s="54"/>
      <c r="L643" s="54"/>
      <c r="M643" s="54"/>
      <c r="N643" s="54"/>
    </row>
    <row r="644" spans="2:14" s="4" customFormat="1" ht="12.75">
      <c r="B644" s="54"/>
      <c r="C644" s="54"/>
      <c r="D644" s="54"/>
      <c r="E644" s="54"/>
      <c r="F644" s="54"/>
      <c r="G644" s="54"/>
      <c r="H644" s="54"/>
      <c r="I644" s="54"/>
      <c r="J644" s="54"/>
      <c r="K644" s="54"/>
      <c r="L644" s="54"/>
      <c r="M644" s="54"/>
      <c r="N644" s="54"/>
    </row>
    <row r="645" spans="2:14" s="4" customFormat="1" ht="12.75">
      <c r="B645" s="54"/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</row>
    <row r="646" spans="2:14" s="4" customFormat="1" ht="12.75">
      <c r="B646" s="54"/>
      <c r="C646" s="54"/>
      <c r="D646" s="54"/>
      <c r="E646" s="54"/>
      <c r="F646" s="54"/>
      <c r="G646" s="54"/>
      <c r="H646" s="54"/>
      <c r="I646" s="54"/>
      <c r="J646" s="54"/>
      <c r="K646" s="54"/>
      <c r="L646" s="54"/>
      <c r="M646" s="54"/>
      <c r="N646" s="54"/>
    </row>
    <row r="647" spans="2:14" s="4" customFormat="1" ht="12.75">
      <c r="B647" s="54"/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</row>
    <row r="648" spans="2:14" s="4" customFormat="1" ht="12.75">
      <c r="B648" s="54"/>
      <c r="C648" s="54"/>
      <c r="D648" s="54"/>
      <c r="E648" s="54"/>
      <c r="F648" s="54"/>
      <c r="G648" s="54"/>
      <c r="H648" s="54"/>
      <c r="I648" s="54"/>
      <c r="J648" s="54"/>
      <c r="K648" s="54"/>
      <c r="L648" s="54"/>
      <c r="M648" s="54"/>
      <c r="N648" s="54"/>
    </row>
    <row r="649" spans="2:14" s="4" customFormat="1" ht="12.75">
      <c r="B649" s="54"/>
      <c r="C649" s="54"/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54"/>
    </row>
    <row r="650" spans="2:14" s="4" customFormat="1" ht="12.75">
      <c r="B650" s="54"/>
      <c r="C650" s="54"/>
      <c r="D650" s="54"/>
      <c r="E650" s="54"/>
      <c r="F650" s="54"/>
      <c r="G650" s="54"/>
      <c r="H650" s="54"/>
      <c r="I650" s="54"/>
      <c r="J650" s="54"/>
      <c r="K650" s="54"/>
      <c r="L650" s="54"/>
      <c r="M650" s="54"/>
      <c r="N650" s="54"/>
    </row>
    <row r="651" spans="2:14" s="4" customFormat="1" ht="12.75">
      <c r="B651" s="54"/>
      <c r="C651" s="54"/>
      <c r="D651" s="54"/>
      <c r="E651" s="54"/>
      <c r="F651" s="54"/>
      <c r="G651" s="54"/>
      <c r="H651" s="54"/>
      <c r="I651" s="54"/>
      <c r="J651" s="54"/>
      <c r="K651" s="54"/>
      <c r="L651" s="54"/>
      <c r="M651" s="54"/>
      <c r="N651" s="54"/>
    </row>
    <row r="652" spans="2:14" s="4" customFormat="1" ht="12.75">
      <c r="B652" s="54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</row>
    <row r="653" spans="2:14" s="4" customFormat="1" ht="12.75">
      <c r="B653" s="54"/>
      <c r="C653" s="54"/>
      <c r="D653" s="54"/>
      <c r="E653" s="54"/>
      <c r="F653" s="54"/>
      <c r="G653" s="54"/>
      <c r="H653" s="54"/>
      <c r="I653" s="54"/>
      <c r="J653" s="54"/>
      <c r="K653" s="54"/>
      <c r="L653" s="54"/>
      <c r="M653" s="54"/>
      <c r="N653" s="54"/>
    </row>
    <row r="654" spans="2:14" s="4" customFormat="1" ht="12.75">
      <c r="B654" s="54"/>
      <c r="C654" s="54"/>
      <c r="D654" s="54"/>
      <c r="E654" s="54"/>
      <c r="F654" s="54"/>
      <c r="G654" s="54"/>
      <c r="H654" s="54"/>
      <c r="I654" s="54"/>
      <c r="J654" s="54"/>
      <c r="K654" s="54"/>
      <c r="L654" s="54"/>
      <c r="M654" s="54"/>
      <c r="N654" s="54"/>
    </row>
    <row r="655" spans="2:14" s="4" customFormat="1" ht="12.75">
      <c r="B655" s="54"/>
      <c r="C655" s="54"/>
      <c r="D655" s="54"/>
      <c r="E655" s="54"/>
      <c r="F655" s="54"/>
      <c r="G655" s="54"/>
      <c r="H655" s="54"/>
      <c r="I655" s="54"/>
      <c r="J655" s="54"/>
      <c r="K655" s="54"/>
      <c r="L655" s="54"/>
      <c r="M655" s="54"/>
      <c r="N655" s="54"/>
    </row>
    <row r="656" spans="2:14" s="4" customFormat="1" ht="12.75">
      <c r="B656" s="54"/>
      <c r="C656" s="54"/>
      <c r="D656" s="54"/>
      <c r="E656" s="54"/>
      <c r="F656" s="54"/>
      <c r="G656" s="54"/>
      <c r="H656" s="54"/>
      <c r="I656" s="54"/>
      <c r="J656" s="54"/>
      <c r="K656" s="54"/>
      <c r="L656" s="54"/>
      <c r="M656" s="54"/>
      <c r="N656" s="54"/>
    </row>
    <row r="657" spans="2:14" s="4" customFormat="1" ht="12.75">
      <c r="B657" s="54"/>
      <c r="C657" s="54"/>
      <c r="D657" s="54"/>
      <c r="E657" s="54"/>
      <c r="F657" s="54"/>
      <c r="G657" s="54"/>
      <c r="H657" s="54"/>
      <c r="I657" s="54"/>
      <c r="J657" s="54"/>
      <c r="K657" s="54"/>
      <c r="L657" s="54"/>
      <c r="M657" s="54"/>
      <c r="N657" s="54"/>
    </row>
    <row r="658" spans="2:14" s="4" customFormat="1" ht="12.75">
      <c r="B658" s="54"/>
      <c r="C658" s="54"/>
      <c r="D658" s="54"/>
      <c r="E658" s="54"/>
      <c r="F658" s="54"/>
      <c r="G658" s="54"/>
      <c r="H658" s="54"/>
      <c r="I658" s="54"/>
      <c r="J658" s="54"/>
      <c r="K658" s="54"/>
      <c r="L658" s="54"/>
      <c r="M658" s="54"/>
      <c r="N658" s="54"/>
    </row>
    <row r="659" spans="2:14" s="4" customFormat="1" ht="12.75">
      <c r="B659" s="54"/>
      <c r="C659" s="54"/>
      <c r="D659" s="54"/>
      <c r="E659" s="54"/>
      <c r="F659" s="54"/>
      <c r="G659" s="54"/>
      <c r="H659" s="54"/>
      <c r="I659" s="54"/>
      <c r="J659" s="54"/>
      <c r="K659" s="54"/>
      <c r="L659" s="54"/>
      <c r="M659" s="54"/>
      <c r="N659" s="54"/>
    </row>
    <row r="660" spans="2:14" s="4" customFormat="1" ht="12.75">
      <c r="B660" s="54"/>
      <c r="C660" s="54"/>
      <c r="D660" s="54"/>
      <c r="E660" s="54"/>
      <c r="F660" s="54"/>
      <c r="G660" s="54"/>
      <c r="H660" s="54"/>
      <c r="I660" s="54"/>
      <c r="J660" s="54"/>
      <c r="K660" s="54"/>
      <c r="L660" s="54"/>
      <c r="M660" s="54"/>
      <c r="N660" s="54"/>
    </row>
    <row r="661" spans="2:14" s="4" customFormat="1" ht="12.75">
      <c r="B661" s="54"/>
      <c r="C661" s="54"/>
      <c r="D661" s="54"/>
      <c r="E661" s="54"/>
      <c r="F661" s="54"/>
      <c r="G661" s="54"/>
      <c r="H661" s="54"/>
      <c r="I661" s="54"/>
      <c r="J661" s="54"/>
      <c r="K661" s="54"/>
      <c r="L661" s="54"/>
      <c r="M661" s="54"/>
      <c r="N661" s="54"/>
    </row>
    <row r="662" spans="2:14" s="4" customFormat="1" ht="12.75">
      <c r="B662" s="54"/>
      <c r="C662" s="54"/>
      <c r="D662" s="54"/>
      <c r="E662" s="54"/>
      <c r="F662" s="54"/>
      <c r="G662" s="54"/>
      <c r="H662" s="54"/>
      <c r="I662" s="54"/>
      <c r="J662" s="54"/>
      <c r="K662" s="54"/>
      <c r="L662" s="54"/>
      <c r="M662" s="54"/>
      <c r="N662" s="54"/>
    </row>
    <row r="663" spans="2:14" s="4" customFormat="1" ht="12.75">
      <c r="B663" s="54"/>
      <c r="C663" s="54"/>
      <c r="D663" s="54"/>
      <c r="E663" s="54"/>
      <c r="F663" s="54"/>
      <c r="G663" s="54"/>
      <c r="H663" s="54"/>
      <c r="I663" s="54"/>
      <c r="J663" s="54"/>
      <c r="K663" s="54"/>
      <c r="L663" s="54"/>
      <c r="M663" s="54"/>
      <c r="N663" s="54"/>
    </row>
    <row r="664" spans="2:14" s="4" customFormat="1" ht="12.75">
      <c r="B664" s="54"/>
      <c r="C664" s="54"/>
      <c r="D664" s="54"/>
      <c r="E664" s="54"/>
      <c r="F664" s="54"/>
      <c r="G664" s="54"/>
      <c r="H664" s="54"/>
      <c r="I664" s="54"/>
      <c r="J664" s="54"/>
      <c r="K664" s="54"/>
      <c r="L664" s="54"/>
      <c r="M664" s="54"/>
      <c r="N664" s="54"/>
    </row>
    <row r="665" spans="2:14" s="4" customFormat="1" ht="12.75">
      <c r="B665" s="54"/>
      <c r="C665" s="54"/>
      <c r="D665" s="54"/>
      <c r="E665" s="54"/>
      <c r="F665" s="54"/>
      <c r="G665" s="54"/>
      <c r="H665" s="54"/>
      <c r="I665" s="54"/>
      <c r="J665" s="54"/>
      <c r="K665" s="54"/>
      <c r="L665" s="54"/>
      <c r="M665" s="54"/>
      <c r="N665" s="54"/>
    </row>
    <row r="666" spans="2:14" s="4" customFormat="1" ht="12.75">
      <c r="B666" s="54"/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54"/>
    </row>
    <row r="667" spans="2:14" s="4" customFormat="1" ht="12.75">
      <c r="B667" s="54"/>
      <c r="C667" s="54"/>
      <c r="D667" s="54"/>
      <c r="E667" s="54"/>
      <c r="F667" s="54"/>
      <c r="G667" s="54"/>
      <c r="H667" s="54"/>
      <c r="I667" s="54"/>
      <c r="J667" s="54"/>
      <c r="K667" s="54"/>
      <c r="L667" s="54"/>
      <c r="M667" s="54"/>
      <c r="N667" s="54"/>
    </row>
    <row r="668" spans="2:14" s="4" customFormat="1" ht="12.75">
      <c r="B668" s="54"/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54"/>
    </row>
    <row r="669" spans="2:14" s="4" customFormat="1" ht="12.75">
      <c r="B669" s="54"/>
      <c r="C669" s="54"/>
      <c r="D669" s="54"/>
      <c r="E669" s="54"/>
      <c r="F669" s="54"/>
      <c r="G669" s="54"/>
      <c r="H669" s="54"/>
      <c r="I669" s="54"/>
      <c r="J669" s="54"/>
      <c r="K669" s="54"/>
      <c r="L669" s="54"/>
      <c r="M669" s="54"/>
      <c r="N669" s="54"/>
    </row>
    <row r="670" spans="2:14" s="4" customFormat="1" ht="12.75">
      <c r="B670" s="54"/>
      <c r="C670" s="54"/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54"/>
    </row>
    <row r="671" spans="2:14" s="4" customFormat="1" ht="12.75">
      <c r="B671" s="54"/>
      <c r="C671" s="54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54"/>
    </row>
    <row r="672" spans="2:14" s="4" customFormat="1" ht="12.75">
      <c r="B672" s="54"/>
      <c r="C672" s="54"/>
      <c r="D672" s="54"/>
      <c r="E672" s="54"/>
      <c r="F672" s="54"/>
      <c r="G672" s="54"/>
      <c r="H672" s="54"/>
      <c r="I672" s="54"/>
      <c r="J672" s="54"/>
      <c r="K672" s="54"/>
      <c r="L672" s="54"/>
      <c r="M672" s="54"/>
      <c r="N672" s="54"/>
    </row>
    <row r="673" spans="2:14" s="4" customFormat="1" ht="12.75">
      <c r="B673" s="54"/>
      <c r="C673" s="54"/>
      <c r="D673" s="54"/>
      <c r="E673" s="54"/>
      <c r="F673" s="54"/>
      <c r="G673" s="54"/>
      <c r="H673" s="54"/>
      <c r="I673" s="54"/>
      <c r="J673" s="54"/>
      <c r="K673" s="54"/>
      <c r="L673" s="54"/>
      <c r="M673" s="54"/>
      <c r="N673" s="54"/>
    </row>
    <row r="674" spans="2:14" s="4" customFormat="1" ht="12.75">
      <c r="B674" s="54"/>
      <c r="C674" s="54"/>
      <c r="D674" s="54"/>
      <c r="E674" s="54"/>
      <c r="F674" s="54"/>
      <c r="G674" s="54"/>
      <c r="H674" s="54"/>
      <c r="I674" s="54"/>
      <c r="J674" s="54"/>
      <c r="K674" s="54"/>
      <c r="L674" s="54"/>
      <c r="M674" s="54"/>
      <c r="N674" s="54"/>
    </row>
    <row r="675" spans="2:14" s="4" customFormat="1" ht="12.75">
      <c r="B675" s="54"/>
      <c r="C675" s="54"/>
      <c r="D675" s="54"/>
      <c r="E675" s="54"/>
      <c r="F675" s="54"/>
      <c r="G675" s="54"/>
      <c r="H675" s="54"/>
      <c r="I675" s="54"/>
      <c r="J675" s="54"/>
      <c r="K675" s="54"/>
      <c r="L675" s="54"/>
      <c r="M675" s="54"/>
      <c r="N675" s="54"/>
    </row>
    <row r="676" spans="2:14" s="4" customFormat="1" ht="12.75">
      <c r="B676" s="54"/>
      <c r="C676" s="54"/>
      <c r="D676" s="54"/>
      <c r="E676" s="54"/>
      <c r="F676" s="54"/>
      <c r="G676" s="54"/>
      <c r="H676" s="54"/>
      <c r="I676" s="54"/>
      <c r="J676" s="54"/>
      <c r="K676" s="54"/>
      <c r="L676" s="54"/>
      <c r="M676" s="54"/>
      <c r="N676" s="54"/>
    </row>
    <row r="677" spans="2:14" s="4" customFormat="1" ht="12.75">
      <c r="B677" s="54"/>
      <c r="C677" s="54"/>
      <c r="D677" s="54"/>
      <c r="E677" s="54"/>
      <c r="F677" s="54"/>
      <c r="G677" s="54"/>
      <c r="H677" s="54"/>
      <c r="I677" s="54"/>
      <c r="J677" s="54"/>
      <c r="K677" s="54"/>
      <c r="L677" s="54"/>
      <c r="M677" s="54"/>
      <c r="N677" s="54"/>
    </row>
    <row r="678" spans="2:14" s="4" customFormat="1" ht="12.75">
      <c r="B678" s="54"/>
      <c r="C678" s="54"/>
      <c r="D678" s="54"/>
      <c r="E678" s="54"/>
      <c r="F678" s="54"/>
      <c r="G678" s="54"/>
      <c r="H678" s="54"/>
      <c r="I678" s="54"/>
      <c r="J678" s="54"/>
      <c r="K678" s="54"/>
      <c r="L678" s="54"/>
      <c r="M678" s="54"/>
      <c r="N678" s="54"/>
    </row>
    <row r="679" spans="2:14" s="4" customFormat="1" ht="12.75">
      <c r="B679" s="54"/>
      <c r="C679" s="54"/>
      <c r="D679" s="54"/>
      <c r="E679" s="54"/>
      <c r="F679" s="54"/>
      <c r="G679" s="54"/>
      <c r="H679" s="54"/>
      <c r="I679" s="54"/>
      <c r="J679" s="54"/>
      <c r="K679" s="54"/>
      <c r="L679" s="54"/>
      <c r="M679" s="54"/>
      <c r="N679" s="54"/>
    </row>
    <row r="680" spans="2:14" s="4" customFormat="1" ht="12.75">
      <c r="B680" s="54"/>
      <c r="C680" s="54"/>
      <c r="D680" s="54"/>
      <c r="E680" s="54"/>
      <c r="F680" s="54"/>
      <c r="G680" s="54"/>
      <c r="H680" s="54"/>
      <c r="I680" s="54"/>
      <c r="J680" s="54"/>
      <c r="K680" s="54"/>
      <c r="L680" s="54"/>
      <c r="M680" s="54"/>
      <c r="N680" s="54"/>
    </row>
    <row r="681" spans="2:14" s="4" customFormat="1" ht="12.75">
      <c r="B681" s="54"/>
      <c r="C681" s="54"/>
      <c r="D681" s="54"/>
      <c r="E681" s="54"/>
      <c r="F681" s="54"/>
      <c r="G681" s="54"/>
      <c r="H681" s="54"/>
      <c r="I681" s="54"/>
      <c r="J681" s="54"/>
      <c r="K681" s="54"/>
      <c r="L681" s="54"/>
      <c r="M681" s="54"/>
      <c r="N681" s="54"/>
    </row>
    <row r="682" spans="2:14" s="4" customFormat="1" ht="12.75">
      <c r="B682" s="54"/>
      <c r="C682" s="54"/>
      <c r="D682" s="54"/>
      <c r="E682" s="54"/>
      <c r="F682" s="54"/>
      <c r="G682" s="54"/>
      <c r="H682" s="54"/>
      <c r="I682" s="54"/>
      <c r="J682" s="54"/>
      <c r="K682" s="54"/>
      <c r="L682" s="54"/>
      <c r="M682" s="54"/>
      <c r="N682" s="54"/>
    </row>
    <row r="683" spans="2:14" ht="12.75">
      <c r="B683" s="55"/>
      <c r="C683" s="55"/>
      <c r="D683" s="55"/>
      <c r="E683" s="55"/>
      <c r="F683" s="55"/>
      <c r="G683" s="55"/>
      <c r="H683" s="55"/>
      <c r="I683" s="55"/>
      <c r="J683" s="55"/>
      <c r="K683" s="55"/>
      <c r="L683" s="55"/>
      <c r="M683" s="55"/>
      <c r="N683" s="55"/>
    </row>
    <row r="684" spans="2:14" ht="12.75">
      <c r="B684" s="55"/>
      <c r="C684" s="55"/>
      <c r="D684" s="55"/>
      <c r="E684" s="55"/>
      <c r="F684" s="55"/>
      <c r="G684" s="55"/>
      <c r="H684" s="55"/>
      <c r="I684" s="55"/>
      <c r="J684" s="55"/>
      <c r="K684" s="55"/>
      <c r="L684" s="55"/>
      <c r="M684" s="55"/>
      <c r="N684" s="55"/>
    </row>
    <row r="685" spans="2:14" ht="12.75">
      <c r="B685" s="55"/>
      <c r="C685" s="55"/>
      <c r="D685" s="55"/>
      <c r="E685" s="55"/>
      <c r="F685" s="55"/>
      <c r="G685" s="55"/>
      <c r="H685" s="55"/>
      <c r="I685" s="55"/>
      <c r="J685" s="55"/>
      <c r="K685" s="55"/>
      <c r="L685" s="55"/>
      <c r="M685" s="55"/>
      <c r="N685" s="55"/>
    </row>
    <row r="686" spans="2:14" ht="12.75">
      <c r="B686" s="55"/>
      <c r="C686" s="55"/>
      <c r="D686" s="55"/>
      <c r="E686" s="55"/>
      <c r="F686" s="55"/>
      <c r="G686" s="55"/>
      <c r="H686" s="55"/>
      <c r="I686" s="55"/>
      <c r="J686" s="55"/>
      <c r="K686" s="55"/>
      <c r="L686" s="55"/>
      <c r="M686" s="55"/>
      <c r="N686" s="55"/>
    </row>
    <row r="687" spans="2:14" ht="12.75">
      <c r="B687" s="55"/>
      <c r="C687" s="55"/>
      <c r="D687" s="55"/>
      <c r="E687" s="55"/>
      <c r="F687" s="55"/>
      <c r="G687" s="55"/>
      <c r="H687" s="55"/>
      <c r="I687" s="55"/>
      <c r="J687" s="55"/>
      <c r="K687" s="55"/>
      <c r="L687" s="55"/>
      <c r="M687" s="55"/>
      <c r="N687" s="55"/>
    </row>
    <row r="688" spans="2:14" ht="12.75">
      <c r="B688" s="55"/>
      <c r="C688" s="55"/>
      <c r="D688" s="55"/>
      <c r="E688" s="55"/>
      <c r="F688" s="55"/>
      <c r="G688" s="55"/>
      <c r="H688" s="55"/>
      <c r="I688" s="55"/>
      <c r="J688" s="55"/>
      <c r="K688" s="55"/>
      <c r="L688" s="55"/>
      <c r="M688" s="55"/>
      <c r="N688" s="55"/>
    </row>
    <row r="689" spans="2:14" ht="12.75">
      <c r="B689" s="55"/>
      <c r="C689" s="55"/>
      <c r="D689" s="55"/>
      <c r="E689" s="55"/>
      <c r="F689" s="55"/>
      <c r="G689" s="55"/>
      <c r="H689" s="55"/>
      <c r="I689" s="55"/>
      <c r="J689" s="55"/>
      <c r="K689" s="55"/>
      <c r="L689" s="55"/>
      <c r="M689" s="55"/>
      <c r="N689" s="55"/>
    </row>
    <row r="690" spans="2:14" ht="12.75">
      <c r="B690" s="55"/>
      <c r="C690" s="55"/>
      <c r="D690" s="55"/>
      <c r="E690" s="55"/>
      <c r="F690" s="55"/>
      <c r="G690" s="55"/>
      <c r="H690" s="55"/>
      <c r="I690" s="55"/>
      <c r="J690" s="55"/>
      <c r="K690" s="55"/>
      <c r="L690" s="55"/>
      <c r="M690" s="55"/>
      <c r="N690" s="55"/>
    </row>
    <row r="691" spans="2:14" ht="12.75">
      <c r="B691" s="55"/>
      <c r="C691" s="55"/>
      <c r="D691" s="55"/>
      <c r="E691" s="55"/>
      <c r="F691" s="55"/>
      <c r="G691" s="55"/>
      <c r="H691" s="55"/>
      <c r="I691" s="55"/>
      <c r="J691" s="55"/>
      <c r="K691" s="55"/>
      <c r="L691" s="55"/>
      <c r="M691" s="55"/>
      <c r="N691" s="55"/>
    </row>
    <row r="692" spans="2:14" ht="12.75">
      <c r="B692" s="55"/>
      <c r="C692" s="55"/>
      <c r="D692" s="55"/>
      <c r="E692" s="55"/>
      <c r="F692" s="55"/>
      <c r="G692" s="55"/>
      <c r="H692" s="55"/>
      <c r="I692" s="55"/>
      <c r="J692" s="55"/>
      <c r="K692" s="55"/>
      <c r="L692" s="55"/>
      <c r="M692" s="55"/>
      <c r="N692" s="55"/>
    </row>
    <row r="693" spans="2:14" ht="12.75">
      <c r="B693" s="55"/>
      <c r="C693" s="55"/>
      <c r="D693" s="55"/>
      <c r="E693" s="55"/>
      <c r="F693" s="55"/>
      <c r="G693" s="55"/>
      <c r="H693" s="55"/>
      <c r="I693" s="55"/>
      <c r="J693" s="55"/>
      <c r="K693" s="55"/>
      <c r="L693" s="55"/>
      <c r="M693" s="55"/>
      <c r="N693" s="55"/>
    </row>
    <row r="694" spans="2:14" ht="12.75">
      <c r="B694" s="55"/>
      <c r="C694" s="55"/>
      <c r="D694" s="55"/>
      <c r="E694" s="55"/>
      <c r="F694" s="55"/>
      <c r="G694" s="55"/>
      <c r="H694" s="55"/>
      <c r="I694" s="55"/>
      <c r="J694" s="55"/>
      <c r="K694" s="55"/>
      <c r="L694" s="55"/>
      <c r="M694" s="55"/>
      <c r="N694" s="55"/>
    </row>
    <row r="695" spans="2:14" ht="12.75">
      <c r="B695" s="55"/>
      <c r="C695" s="55"/>
      <c r="D695" s="55"/>
      <c r="E695" s="55"/>
      <c r="F695" s="55"/>
      <c r="G695" s="55"/>
      <c r="H695" s="55"/>
      <c r="I695" s="55"/>
      <c r="J695" s="55"/>
      <c r="K695" s="55"/>
      <c r="L695" s="55"/>
      <c r="M695" s="55"/>
      <c r="N695" s="55"/>
    </row>
    <row r="696" spans="2:14" ht="12.75">
      <c r="B696" s="55"/>
      <c r="C696" s="55"/>
      <c r="D696" s="55"/>
      <c r="E696" s="55"/>
      <c r="F696" s="55"/>
      <c r="G696" s="55"/>
      <c r="H696" s="55"/>
      <c r="I696" s="55"/>
      <c r="J696" s="55"/>
      <c r="K696" s="55"/>
      <c r="L696" s="55"/>
      <c r="M696" s="55"/>
      <c r="N696" s="55"/>
    </row>
    <row r="697" spans="2:14" ht="12.75">
      <c r="B697" s="55"/>
      <c r="C697" s="55"/>
      <c r="D697" s="55"/>
      <c r="E697" s="55"/>
      <c r="F697" s="55"/>
      <c r="G697" s="55"/>
      <c r="H697" s="55"/>
      <c r="I697" s="55"/>
      <c r="J697" s="55"/>
      <c r="K697" s="55"/>
      <c r="L697" s="55"/>
      <c r="M697" s="55"/>
      <c r="N697" s="55"/>
    </row>
    <row r="698" spans="2:14" ht="12.75">
      <c r="B698" s="55"/>
      <c r="C698" s="55"/>
      <c r="D698" s="55"/>
      <c r="E698" s="55"/>
      <c r="F698" s="55"/>
      <c r="G698" s="55"/>
      <c r="H698" s="55"/>
      <c r="I698" s="55"/>
      <c r="J698" s="55"/>
      <c r="K698" s="55"/>
      <c r="L698" s="55"/>
      <c r="M698" s="55"/>
      <c r="N698" s="55"/>
    </row>
    <row r="699" spans="2:14" ht="12.75">
      <c r="B699" s="55"/>
      <c r="C699" s="55"/>
      <c r="D699" s="55"/>
      <c r="E699" s="55"/>
      <c r="F699" s="55"/>
      <c r="G699" s="55"/>
      <c r="H699" s="55"/>
      <c r="I699" s="55"/>
      <c r="J699" s="55"/>
      <c r="K699" s="55"/>
      <c r="L699" s="55"/>
      <c r="M699" s="55"/>
      <c r="N699" s="55"/>
    </row>
    <row r="700" spans="2:14" ht="12.75">
      <c r="B700" s="55"/>
      <c r="C700" s="55"/>
      <c r="D700" s="55"/>
      <c r="E700" s="55"/>
      <c r="F700" s="55"/>
      <c r="G700" s="55"/>
      <c r="H700" s="55"/>
      <c r="I700" s="55"/>
      <c r="J700" s="55"/>
      <c r="K700" s="55"/>
      <c r="L700" s="55"/>
      <c r="M700" s="55"/>
      <c r="N700" s="55"/>
    </row>
    <row r="701" spans="2:14" ht="12.75">
      <c r="B701" s="55"/>
      <c r="C701" s="55"/>
      <c r="D701" s="55"/>
      <c r="E701" s="55"/>
      <c r="F701" s="55"/>
      <c r="G701" s="55"/>
      <c r="H701" s="55"/>
      <c r="I701" s="55"/>
      <c r="J701" s="55"/>
      <c r="K701" s="55"/>
      <c r="L701" s="55"/>
      <c r="M701" s="55"/>
      <c r="N701" s="55"/>
    </row>
    <row r="702" spans="2:14" ht="12.75">
      <c r="B702" s="55"/>
      <c r="C702" s="55"/>
      <c r="D702" s="55"/>
      <c r="E702" s="55"/>
      <c r="F702" s="55"/>
      <c r="G702" s="55"/>
      <c r="H702" s="55"/>
      <c r="I702" s="55"/>
      <c r="J702" s="55"/>
      <c r="K702" s="55"/>
      <c r="L702" s="55"/>
      <c r="M702" s="55"/>
      <c r="N702" s="55"/>
    </row>
    <row r="703" spans="2:14" ht="12.75">
      <c r="B703" s="55"/>
      <c r="C703" s="55"/>
      <c r="D703" s="55"/>
      <c r="E703" s="55"/>
      <c r="F703" s="55"/>
      <c r="G703" s="55"/>
      <c r="H703" s="55"/>
      <c r="I703" s="55"/>
      <c r="J703" s="55"/>
      <c r="K703" s="55"/>
      <c r="L703" s="55"/>
      <c r="M703" s="55"/>
      <c r="N703" s="55"/>
    </row>
    <row r="704" spans="2:14" ht="12.75">
      <c r="B704" s="55"/>
      <c r="C704" s="55"/>
      <c r="D704" s="55"/>
      <c r="E704" s="55"/>
      <c r="F704" s="55"/>
      <c r="G704" s="55"/>
      <c r="H704" s="55"/>
      <c r="I704" s="55"/>
      <c r="J704" s="55"/>
      <c r="K704" s="55"/>
      <c r="L704" s="55"/>
      <c r="M704" s="55"/>
      <c r="N704" s="55"/>
    </row>
    <row r="705" spans="2:14" ht="12.75">
      <c r="B705" s="55"/>
      <c r="C705" s="55"/>
      <c r="D705" s="55"/>
      <c r="E705" s="55"/>
      <c r="F705" s="55"/>
      <c r="G705" s="55"/>
      <c r="H705" s="55"/>
      <c r="I705" s="55"/>
      <c r="J705" s="55"/>
      <c r="K705" s="55"/>
      <c r="L705" s="55"/>
      <c r="M705" s="55"/>
      <c r="N705" s="55"/>
    </row>
    <row r="706" spans="2:14" ht="12.75">
      <c r="B706" s="55"/>
      <c r="C706" s="55"/>
      <c r="D706" s="55"/>
      <c r="E706" s="55"/>
      <c r="F706" s="55"/>
      <c r="G706" s="55"/>
      <c r="H706" s="55"/>
      <c r="I706" s="55"/>
      <c r="J706" s="55"/>
      <c r="K706" s="55"/>
      <c r="L706" s="55"/>
      <c r="M706" s="55"/>
      <c r="N706" s="55"/>
    </row>
    <row r="707" spans="2:14" ht="12.75">
      <c r="B707" s="55"/>
      <c r="C707" s="55"/>
      <c r="D707" s="55"/>
      <c r="E707" s="55"/>
      <c r="F707" s="55"/>
      <c r="G707" s="55"/>
      <c r="H707" s="55"/>
      <c r="I707" s="55"/>
      <c r="J707" s="55"/>
      <c r="K707" s="55"/>
      <c r="L707" s="55"/>
      <c r="M707" s="55"/>
      <c r="N707" s="55"/>
    </row>
    <row r="708" spans="2:14" ht="12.75">
      <c r="B708" s="55"/>
      <c r="C708" s="55"/>
      <c r="D708" s="55"/>
      <c r="E708" s="55"/>
      <c r="F708" s="55"/>
      <c r="G708" s="55"/>
      <c r="H708" s="55"/>
      <c r="I708" s="55"/>
      <c r="J708" s="55"/>
      <c r="K708" s="55"/>
      <c r="L708" s="55"/>
      <c r="M708" s="55"/>
      <c r="N708" s="55"/>
    </row>
    <row r="709" spans="2:14" ht="12.75">
      <c r="B709" s="55"/>
      <c r="C709" s="55"/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</row>
    <row r="710" spans="2:14" ht="12.75">
      <c r="B710" s="55"/>
      <c r="C710" s="55"/>
      <c r="D710" s="55"/>
      <c r="E710" s="55"/>
      <c r="F710" s="55"/>
      <c r="G710" s="55"/>
      <c r="H710" s="55"/>
      <c r="I710" s="55"/>
      <c r="J710" s="55"/>
      <c r="K710" s="55"/>
      <c r="L710" s="55"/>
      <c r="M710" s="55"/>
      <c r="N710" s="55"/>
    </row>
    <row r="711" spans="2:14" ht="12.75">
      <c r="B711" s="55"/>
      <c r="C711" s="55"/>
      <c r="D711" s="55"/>
      <c r="E711" s="55"/>
      <c r="F711" s="55"/>
      <c r="G711" s="55"/>
      <c r="H711" s="55"/>
      <c r="I711" s="55"/>
      <c r="J711" s="55"/>
      <c r="K711" s="55"/>
      <c r="L711" s="55"/>
      <c r="M711" s="55"/>
      <c r="N711" s="55"/>
    </row>
    <row r="712" spans="2:14" ht="12.75">
      <c r="B712" s="55"/>
      <c r="C712" s="55"/>
      <c r="D712" s="55"/>
      <c r="E712" s="55"/>
      <c r="F712" s="55"/>
      <c r="G712" s="55"/>
      <c r="H712" s="55"/>
      <c r="I712" s="55"/>
      <c r="J712" s="55"/>
      <c r="K712" s="55"/>
      <c r="L712" s="55"/>
      <c r="M712" s="55"/>
      <c r="N712" s="55"/>
    </row>
    <row r="713" spans="2:14" ht="12.75">
      <c r="B713" s="55"/>
      <c r="C713" s="55"/>
      <c r="D713" s="55"/>
      <c r="E713" s="55"/>
      <c r="F713" s="55"/>
      <c r="G713" s="55"/>
      <c r="H713" s="55"/>
      <c r="I713" s="55"/>
      <c r="J713" s="55"/>
      <c r="K713" s="55"/>
      <c r="L713" s="55"/>
      <c r="M713" s="55"/>
      <c r="N713" s="55"/>
    </row>
    <row r="714" spans="2:14" ht="12.75">
      <c r="B714" s="55"/>
      <c r="C714" s="55"/>
      <c r="D714" s="55"/>
      <c r="E714" s="55"/>
      <c r="F714" s="55"/>
      <c r="G714" s="55"/>
      <c r="H714" s="55"/>
      <c r="I714" s="55"/>
      <c r="J714" s="55"/>
      <c r="K714" s="55"/>
      <c r="L714" s="55"/>
      <c r="M714" s="55"/>
      <c r="N714" s="55"/>
    </row>
    <row r="715" spans="2:14" ht="12.75">
      <c r="B715" s="55"/>
      <c r="C715" s="55"/>
      <c r="D715" s="55"/>
      <c r="E715" s="55"/>
      <c r="F715" s="55"/>
      <c r="G715" s="55"/>
      <c r="H715" s="55"/>
      <c r="I715" s="55"/>
      <c r="J715" s="55"/>
      <c r="K715" s="55"/>
      <c r="L715" s="55"/>
      <c r="M715" s="55"/>
      <c r="N715" s="55"/>
    </row>
    <row r="716" spans="2:14" ht="12.75">
      <c r="B716" s="55"/>
      <c r="C716" s="55"/>
      <c r="D716" s="55"/>
      <c r="E716" s="55"/>
      <c r="F716" s="55"/>
      <c r="G716" s="55"/>
      <c r="H716" s="55"/>
      <c r="I716" s="55"/>
      <c r="J716" s="55"/>
      <c r="K716" s="55"/>
      <c r="L716" s="55"/>
      <c r="M716" s="55"/>
      <c r="N716" s="55"/>
    </row>
    <row r="717" spans="2:14" ht="12.75">
      <c r="B717" s="55"/>
      <c r="C717" s="55"/>
      <c r="D717" s="55"/>
      <c r="E717" s="55"/>
      <c r="F717" s="55"/>
      <c r="G717" s="55"/>
      <c r="H717" s="55"/>
      <c r="I717" s="55"/>
      <c r="J717" s="55"/>
      <c r="K717" s="55"/>
      <c r="L717" s="55"/>
      <c r="M717" s="55"/>
      <c r="N717" s="55"/>
    </row>
    <row r="718" spans="2:14" ht="12.75">
      <c r="B718" s="55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55"/>
    </row>
    <row r="719" spans="2:14" ht="12.75">
      <c r="B719" s="55"/>
      <c r="C719" s="55"/>
      <c r="D719" s="55"/>
      <c r="E719" s="55"/>
      <c r="F719" s="55"/>
      <c r="G719" s="55"/>
      <c r="H719" s="55"/>
      <c r="I719" s="55"/>
      <c r="J719" s="55"/>
      <c r="K719" s="55"/>
      <c r="L719" s="55"/>
      <c r="M719" s="55"/>
      <c r="N719" s="55"/>
    </row>
    <row r="720" spans="2:14" ht="12.75">
      <c r="B720" s="55"/>
      <c r="C720" s="55"/>
      <c r="D720" s="55"/>
      <c r="E720" s="55"/>
      <c r="F720" s="55"/>
      <c r="G720" s="55"/>
      <c r="H720" s="55"/>
      <c r="I720" s="55"/>
      <c r="J720" s="55"/>
      <c r="K720" s="55"/>
      <c r="L720" s="55"/>
      <c r="M720" s="55"/>
      <c r="N720" s="55"/>
    </row>
    <row r="721" spans="2:14" ht="12.75">
      <c r="B721" s="55"/>
      <c r="C721" s="55"/>
      <c r="D721" s="55"/>
      <c r="E721" s="55"/>
      <c r="F721" s="55"/>
      <c r="G721" s="55"/>
      <c r="H721" s="55"/>
      <c r="I721" s="55"/>
      <c r="J721" s="55"/>
      <c r="K721" s="55"/>
      <c r="L721" s="55"/>
      <c r="M721" s="55"/>
      <c r="N721" s="55"/>
    </row>
    <row r="722" spans="2:14" ht="12.75">
      <c r="B722" s="55"/>
      <c r="C722" s="55"/>
      <c r="D722" s="55"/>
      <c r="E722" s="55"/>
      <c r="F722" s="55"/>
      <c r="G722" s="55"/>
      <c r="H722" s="55"/>
      <c r="I722" s="55"/>
      <c r="J722" s="55"/>
      <c r="K722" s="55"/>
      <c r="L722" s="55"/>
      <c r="M722" s="55"/>
      <c r="N722" s="55"/>
    </row>
    <row r="723" spans="2:14" ht="12.75">
      <c r="B723" s="55"/>
      <c r="C723" s="55"/>
      <c r="D723" s="55"/>
      <c r="E723" s="55"/>
      <c r="F723" s="55"/>
      <c r="G723" s="55"/>
      <c r="H723" s="55"/>
      <c r="I723" s="55"/>
      <c r="J723" s="55"/>
      <c r="K723" s="55"/>
      <c r="L723" s="55"/>
      <c r="M723" s="55"/>
      <c r="N723" s="55"/>
    </row>
    <row r="724" spans="2:14" ht="12.75">
      <c r="B724" s="55"/>
      <c r="C724" s="55"/>
      <c r="D724" s="55"/>
      <c r="E724" s="55"/>
      <c r="F724" s="55"/>
      <c r="G724" s="55"/>
      <c r="H724" s="55"/>
      <c r="I724" s="55"/>
      <c r="J724" s="55"/>
      <c r="K724" s="55"/>
      <c r="L724" s="55"/>
      <c r="M724" s="55"/>
      <c r="N724" s="55"/>
    </row>
    <row r="725" spans="2:14" ht="12.75">
      <c r="B725" s="55"/>
      <c r="C725" s="55"/>
      <c r="D725" s="55"/>
      <c r="E725" s="55"/>
      <c r="F725" s="55"/>
      <c r="G725" s="55"/>
      <c r="H725" s="55"/>
      <c r="I725" s="55"/>
      <c r="J725" s="55"/>
      <c r="K725" s="55"/>
      <c r="L725" s="55"/>
      <c r="M725" s="55"/>
      <c r="N725" s="55"/>
    </row>
    <row r="726" spans="2:14" ht="12.75">
      <c r="B726" s="55"/>
      <c r="C726" s="55"/>
      <c r="D726" s="55"/>
      <c r="E726" s="55"/>
      <c r="F726" s="55"/>
      <c r="G726" s="55"/>
      <c r="H726" s="55"/>
      <c r="I726" s="55"/>
      <c r="J726" s="55"/>
      <c r="K726" s="55"/>
      <c r="L726" s="55"/>
      <c r="M726" s="55"/>
      <c r="N726" s="55"/>
    </row>
    <row r="727" spans="2:14" ht="12.75">
      <c r="B727" s="55"/>
      <c r="C727" s="55"/>
      <c r="D727" s="55"/>
      <c r="E727" s="55"/>
      <c r="F727" s="55"/>
      <c r="G727" s="55"/>
      <c r="H727" s="55"/>
      <c r="I727" s="55"/>
      <c r="J727" s="55"/>
      <c r="K727" s="55"/>
      <c r="L727" s="55"/>
      <c r="M727" s="55"/>
      <c r="N727" s="55"/>
    </row>
    <row r="728" spans="2:14" ht="12.75">
      <c r="B728" s="55"/>
      <c r="C728" s="55"/>
      <c r="D728" s="55"/>
      <c r="E728" s="55"/>
      <c r="F728" s="55"/>
      <c r="G728" s="55"/>
      <c r="H728" s="55"/>
      <c r="I728" s="55"/>
      <c r="J728" s="55"/>
      <c r="K728" s="55"/>
      <c r="L728" s="55"/>
      <c r="M728" s="55"/>
      <c r="N728" s="55"/>
    </row>
    <row r="729" spans="2:14" ht="12.75">
      <c r="B729" s="55"/>
      <c r="C729" s="55"/>
      <c r="D729" s="55"/>
      <c r="E729" s="55"/>
      <c r="F729" s="55"/>
      <c r="G729" s="55"/>
      <c r="H729" s="55"/>
      <c r="I729" s="55"/>
      <c r="J729" s="55"/>
      <c r="K729" s="55"/>
      <c r="L729" s="55"/>
      <c r="M729" s="55"/>
      <c r="N729" s="55"/>
    </row>
    <row r="730" spans="2:14" ht="12.75">
      <c r="B730" s="55"/>
      <c r="C730" s="55"/>
      <c r="D730" s="55"/>
      <c r="E730" s="55"/>
      <c r="F730" s="55"/>
      <c r="G730" s="55"/>
      <c r="H730" s="55"/>
      <c r="I730" s="55"/>
      <c r="J730" s="55"/>
      <c r="K730" s="55"/>
      <c r="L730" s="55"/>
      <c r="M730" s="55"/>
      <c r="N730" s="55"/>
    </row>
    <row r="731" spans="2:14" ht="12.75">
      <c r="B731" s="55"/>
      <c r="C731" s="55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5"/>
    </row>
    <row r="732" spans="2:14" ht="12.75">
      <c r="B732" s="55"/>
      <c r="C732" s="55"/>
      <c r="D732" s="55"/>
      <c r="E732" s="55"/>
      <c r="F732" s="55"/>
      <c r="G732" s="55"/>
      <c r="H732" s="55"/>
      <c r="I732" s="55"/>
      <c r="J732" s="55"/>
      <c r="K732" s="55"/>
      <c r="L732" s="55"/>
      <c r="M732" s="55"/>
      <c r="N732" s="55"/>
    </row>
    <row r="733" spans="2:14" ht="12.75">
      <c r="B733" s="55"/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55"/>
      <c r="N733" s="55"/>
    </row>
    <row r="734" spans="2:14" ht="12.75">
      <c r="B734" s="55"/>
      <c r="C734" s="55"/>
      <c r="D734" s="55"/>
      <c r="E734" s="55"/>
      <c r="F734" s="55"/>
      <c r="G734" s="55"/>
      <c r="H734" s="55"/>
      <c r="I734" s="55"/>
      <c r="J734" s="55"/>
      <c r="K734" s="55"/>
      <c r="L734" s="55"/>
      <c r="M734" s="55"/>
      <c r="N734" s="55"/>
    </row>
    <row r="735" spans="2:14" ht="12.75">
      <c r="B735" s="55"/>
      <c r="C735" s="55"/>
      <c r="D735" s="55"/>
      <c r="E735" s="55"/>
      <c r="F735" s="55"/>
      <c r="G735" s="55"/>
      <c r="H735" s="55"/>
      <c r="I735" s="55"/>
      <c r="J735" s="55"/>
      <c r="K735" s="55"/>
      <c r="L735" s="55"/>
      <c r="M735" s="55"/>
      <c r="N735" s="55"/>
    </row>
    <row r="736" spans="2:14" ht="12.75">
      <c r="B736" s="55"/>
      <c r="C736" s="55"/>
      <c r="D736" s="55"/>
      <c r="E736" s="55"/>
      <c r="F736" s="55"/>
      <c r="G736" s="55"/>
      <c r="H736" s="55"/>
      <c r="I736" s="55"/>
      <c r="J736" s="55"/>
      <c r="K736" s="55"/>
      <c r="L736" s="55"/>
      <c r="M736" s="55"/>
      <c r="N736" s="55"/>
    </row>
    <row r="737" spans="2:14" ht="12.75">
      <c r="B737" s="55"/>
      <c r="C737" s="55"/>
      <c r="D737" s="55"/>
      <c r="E737" s="55"/>
      <c r="F737" s="55"/>
      <c r="G737" s="55"/>
      <c r="H737" s="55"/>
      <c r="I737" s="55"/>
      <c r="J737" s="55"/>
      <c r="K737" s="55"/>
      <c r="L737" s="55"/>
      <c r="M737" s="55"/>
      <c r="N737" s="55"/>
    </row>
    <row r="738" spans="2:14" ht="12.75">
      <c r="B738" s="55"/>
      <c r="C738" s="55"/>
      <c r="D738" s="55"/>
      <c r="E738" s="55"/>
      <c r="F738" s="55"/>
      <c r="G738" s="55"/>
      <c r="H738" s="55"/>
      <c r="I738" s="55"/>
      <c r="J738" s="55"/>
      <c r="K738" s="55"/>
      <c r="L738" s="55"/>
      <c r="M738" s="55"/>
      <c r="N738" s="55"/>
    </row>
    <row r="739" spans="2:14" ht="12.75">
      <c r="B739" s="55"/>
      <c r="C739" s="55"/>
      <c r="D739" s="55"/>
      <c r="E739" s="55"/>
      <c r="F739" s="55"/>
      <c r="G739" s="55"/>
      <c r="H739" s="55"/>
      <c r="I739" s="55"/>
      <c r="J739" s="55"/>
      <c r="K739" s="55"/>
      <c r="L739" s="55"/>
      <c r="M739" s="55"/>
      <c r="N739" s="55"/>
    </row>
    <row r="740" spans="2:14" ht="12.75">
      <c r="B740" s="55"/>
      <c r="C740" s="55"/>
      <c r="D740" s="55"/>
      <c r="E740" s="55"/>
      <c r="F740" s="55"/>
      <c r="G740" s="55"/>
      <c r="H740" s="55"/>
      <c r="I740" s="55"/>
      <c r="J740" s="55"/>
      <c r="K740" s="55"/>
      <c r="L740" s="55"/>
      <c r="M740" s="55"/>
      <c r="N740" s="55"/>
    </row>
    <row r="741" spans="2:14" ht="12.75">
      <c r="B741" s="55"/>
      <c r="C741" s="55"/>
      <c r="D741" s="55"/>
      <c r="E741" s="55"/>
      <c r="F741" s="55"/>
      <c r="G741" s="55"/>
      <c r="H741" s="55"/>
      <c r="I741" s="55"/>
      <c r="J741" s="55"/>
      <c r="K741" s="55"/>
      <c r="L741" s="55"/>
      <c r="M741" s="55"/>
      <c r="N741" s="55"/>
    </row>
    <row r="742" spans="2:14" ht="12.75">
      <c r="B742" s="55"/>
      <c r="C742" s="55"/>
      <c r="D742" s="55"/>
      <c r="E742" s="55"/>
      <c r="F742" s="55"/>
      <c r="G742" s="55"/>
      <c r="H742" s="55"/>
      <c r="I742" s="55"/>
      <c r="J742" s="55"/>
      <c r="K742" s="55"/>
      <c r="L742" s="55"/>
      <c r="M742" s="55"/>
      <c r="N742" s="55"/>
    </row>
    <row r="743" spans="2:14" ht="12.75">
      <c r="B743" s="55"/>
      <c r="C743" s="55"/>
      <c r="D743" s="55"/>
      <c r="E743" s="55"/>
      <c r="F743" s="55"/>
      <c r="G743" s="55"/>
      <c r="H743" s="55"/>
      <c r="I743" s="55"/>
      <c r="J743" s="55"/>
      <c r="K743" s="55"/>
      <c r="L743" s="55"/>
      <c r="M743" s="55"/>
      <c r="N743" s="55"/>
    </row>
    <row r="744" spans="2:14" ht="12.75">
      <c r="B744" s="55"/>
      <c r="C744" s="55"/>
      <c r="D744" s="55"/>
      <c r="E744" s="55"/>
      <c r="F744" s="55"/>
      <c r="G744" s="55"/>
      <c r="H744" s="55"/>
      <c r="I744" s="55"/>
      <c r="J744" s="55"/>
      <c r="K744" s="55"/>
      <c r="L744" s="55"/>
      <c r="M744" s="55"/>
      <c r="N744" s="55"/>
    </row>
    <row r="745" spans="2:14" ht="12.75">
      <c r="B745" s="55"/>
      <c r="C745" s="55"/>
      <c r="D745" s="55"/>
      <c r="E745" s="55"/>
      <c r="F745" s="55"/>
      <c r="G745" s="55"/>
      <c r="H745" s="55"/>
      <c r="I745" s="55"/>
      <c r="J745" s="55"/>
      <c r="K745" s="55"/>
      <c r="L745" s="55"/>
      <c r="M745" s="55"/>
      <c r="N745" s="55"/>
    </row>
    <row r="746" spans="2:14" ht="12.75">
      <c r="B746" s="55"/>
      <c r="C746" s="55"/>
      <c r="D746" s="55"/>
      <c r="E746" s="55"/>
      <c r="F746" s="55"/>
      <c r="G746" s="55"/>
      <c r="H746" s="55"/>
      <c r="I746" s="55"/>
      <c r="J746" s="55"/>
      <c r="K746" s="55"/>
      <c r="L746" s="55"/>
      <c r="M746" s="55"/>
      <c r="N746" s="55"/>
    </row>
    <row r="747" spans="2:14" ht="12.75">
      <c r="B747" s="55"/>
      <c r="C747" s="55"/>
      <c r="D747" s="55"/>
      <c r="E747" s="55"/>
      <c r="F747" s="55"/>
      <c r="G747" s="55"/>
      <c r="H747" s="55"/>
      <c r="I747" s="55"/>
      <c r="J747" s="55"/>
      <c r="K747" s="55"/>
      <c r="L747" s="55"/>
      <c r="M747" s="55"/>
      <c r="N747" s="55"/>
    </row>
    <row r="748" spans="2:14" ht="12.75">
      <c r="B748" s="55"/>
      <c r="C748" s="55"/>
      <c r="D748" s="55"/>
      <c r="E748" s="55"/>
      <c r="F748" s="55"/>
      <c r="G748" s="55"/>
      <c r="H748" s="55"/>
      <c r="I748" s="55"/>
      <c r="J748" s="55"/>
      <c r="K748" s="55"/>
      <c r="L748" s="55"/>
      <c r="M748" s="55"/>
      <c r="N748" s="55"/>
    </row>
    <row r="749" spans="2:14" ht="12.75">
      <c r="B749" s="55"/>
      <c r="C749" s="55"/>
      <c r="D749" s="55"/>
      <c r="E749" s="55"/>
      <c r="F749" s="55"/>
      <c r="G749" s="55"/>
      <c r="H749" s="55"/>
      <c r="I749" s="55"/>
      <c r="J749" s="55"/>
      <c r="K749" s="55"/>
      <c r="L749" s="55"/>
      <c r="M749" s="55"/>
      <c r="N749" s="55"/>
    </row>
    <row r="750" spans="2:14" ht="12.75">
      <c r="B750" s="55"/>
      <c r="C750" s="55"/>
      <c r="D750" s="55"/>
      <c r="E750" s="55"/>
      <c r="F750" s="55"/>
      <c r="G750" s="55"/>
      <c r="H750" s="55"/>
      <c r="I750" s="55"/>
      <c r="J750" s="55"/>
      <c r="K750" s="55"/>
      <c r="L750" s="55"/>
      <c r="M750" s="55"/>
      <c r="N750" s="55"/>
    </row>
    <row r="751" spans="2:14" ht="12.75">
      <c r="B751" s="55"/>
      <c r="C751" s="55"/>
      <c r="D751" s="55"/>
      <c r="E751" s="55"/>
      <c r="F751" s="55"/>
      <c r="G751" s="55"/>
      <c r="H751" s="55"/>
      <c r="I751" s="55"/>
      <c r="J751" s="55"/>
      <c r="K751" s="55"/>
      <c r="L751" s="55"/>
      <c r="M751" s="55"/>
      <c r="N751" s="55"/>
    </row>
    <row r="752" spans="2:14" ht="12.75">
      <c r="B752" s="55"/>
      <c r="C752" s="55"/>
      <c r="D752" s="55"/>
      <c r="E752" s="55"/>
      <c r="F752" s="55"/>
      <c r="G752" s="55"/>
      <c r="H752" s="55"/>
      <c r="I752" s="55"/>
      <c r="J752" s="55"/>
      <c r="K752" s="55"/>
      <c r="L752" s="55"/>
      <c r="M752" s="55"/>
      <c r="N752" s="55"/>
    </row>
    <row r="753" spans="2:14" ht="12.75">
      <c r="B753" s="55"/>
      <c r="C753" s="55"/>
      <c r="D753" s="55"/>
      <c r="E753" s="55"/>
      <c r="F753" s="55"/>
      <c r="G753" s="55"/>
      <c r="H753" s="55"/>
      <c r="I753" s="55"/>
      <c r="J753" s="55"/>
      <c r="K753" s="55"/>
      <c r="L753" s="55"/>
      <c r="M753" s="55"/>
      <c r="N753" s="55"/>
    </row>
    <row r="754" spans="2:14" ht="12.75">
      <c r="B754" s="55"/>
      <c r="C754" s="55"/>
      <c r="D754" s="55"/>
      <c r="E754" s="55"/>
      <c r="F754" s="55"/>
      <c r="G754" s="55"/>
      <c r="H754" s="55"/>
      <c r="I754" s="55"/>
      <c r="J754" s="55"/>
      <c r="K754" s="55"/>
      <c r="L754" s="55"/>
      <c r="M754" s="55"/>
      <c r="N754" s="55"/>
    </row>
    <row r="755" spans="2:14" ht="12.75">
      <c r="B755" s="55"/>
      <c r="C755" s="55"/>
      <c r="D755" s="55"/>
      <c r="E755" s="55"/>
      <c r="F755" s="55"/>
      <c r="G755" s="55"/>
      <c r="H755" s="55"/>
      <c r="I755" s="55"/>
      <c r="J755" s="55"/>
      <c r="K755" s="55"/>
      <c r="L755" s="55"/>
      <c r="M755" s="55"/>
      <c r="N755" s="55"/>
    </row>
    <row r="756" spans="2:14" ht="12.75"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55"/>
      <c r="N756" s="55"/>
    </row>
    <row r="757" spans="2:14" ht="12.75">
      <c r="B757" s="55"/>
      <c r="C757" s="55"/>
      <c r="D757" s="55"/>
      <c r="E757" s="55"/>
      <c r="F757" s="55"/>
      <c r="G757" s="55"/>
      <c r="H757" s="55"/>
      <c r="I757" s="55"/>
      <c r="J757" s="55"/>
      <c r="K757" s="55"/>
      <c r="L757" s="55"/>
      <c r="M757" s="55"/>
      <c r="N757" s="55"/>
    </row>
    <row r="758" spans="2:14" ht="12.75">
      <c r="B758" s="55"/>
      <c r="C758" s="55"/>
      <c r="D758" s="55"/>
      <c r="E758" s="55"/>
      <c r="F758" s="55"/>
      <c r="G758" s="55"/>
      <c r="H758" s="55"/>
      <c r="I758" s="55"/>
      <c r="J758" s="55"/>
      <c r="K758" s="55"/>
      <c r="L758" s="55"/>
      <c r="M758" s="55"/>
      <c r="N758" s="55"/>
    </row>
    <row r="759" spans="2:14" ht="12.75">
      <c r="B759" s="55"/>
      <c r="C759" s="55"/>
      <c r="D759" s="55"/>
      <c r="E759" s="55"/>
      <c r="F759" s="55"/>
      <c r="G759" s="55"/>
      <c r="H759" s="55"/>
      <c r="I759" s="55"/>
      <c r="J759" s="55"/>
      <c r="K759" s="55"/>
      <c r="L759" s="55"/>
      <c r="M759" s="55"/>
      <c r="N759" s="55"/>
    </row>
    <row r="760" spans="2:14" ht="12.75">
      <c r="B760" s="55"/>
      <c r="C760" s="55"/>
      <c r="D760" s="55"/>
      <c r="E760" s="55"/>
      <c r="F760" s="55"/>
      <c r="G760" s="55"/>
      <c r="H760" s="55"/>
      <c r="I760" s="55"/>
      <c r="J760" s="55"/>
      <c r="K760" s="55"/>
      <c r="L760" s="55"/>
      <c r="M760" s="55"/>
      <c r="N760" s="55"/>
    </row>
    <row r="761" spans="2:14" ht="12.75">
      <c r="B761" s="55"/>
      <c r="C761" s="55"/>
      <c r="D761" s="55"/>
      <c r="E761" s="55"/>
      <c r="F761" s="55"/>
      <c r="G761" s="55"/>
      <c r="H761" s="55"/>
      <c r="I761" s="55"/>
      <c r="J761" s="55"/>
      <c r="K761" s="55"/>
      <c r="L761" s="55"/>
      <c r="M761" s="55"/>
      <c r="N761" s="55"/>
    </row>
    <row r="762" spans="2:14" ht="12.75">
      <c r="B762" s="55"/>
      <c r="C762" s="55"/>
      <c r="D762" s="55"/>
      <c r="E762" s="55"/>
      <c r="F762" s="55"/>
      <c r="G762" s="55"/>
      <c r="H762" s="55"/>
      <c r="I762" s="55"/>
      <c r="J762" s="55"/>
      <c r="K762" s="55"/>
      <c r="L762" s="55"/>
      <c r="M762" s="55"/>
      <c r="N762" s="55"/>
    </row>
    <row r="763" spans="2:14" ht="12.75">
      <c r="B763" s="55"/>
      <c r="C763" s="55"/>
      <c r="D763" s="55"/>
      <c r="E763" s="55"/>
      <c r="F763" s="55"/>
      <c r="G763" s="55"/>
      <c r="H763" s="55"/>
      <c r="I763" s="55"/>
      <c r="J763" s="55"/>
      <c r="K763" s="55"/>
      <c r="L763" s="55"/>
      <c r="M763" s="55"/>
      <c r="N763" s="55"/>
    </row>
    <row r="764" spans="2:14" ht="12.75">
      <c r="B764" s="55"/>
      <c r="C764" s="55"/>
      <c r="D764" s="55"/>
      <c r="E764" s="55"/>
      <c r="F764" s="55"/>
      <c r="G764" s="55"/>
      <c r="H764" s="55"/>
      <c r="I764" s="55"/>
      <c r="J764" s="55"/>
      <c r="K764" s="55"/>
      <c r="L764" s="55"/>
      <c r="M764" s="55"/>
      <c r="N764" s="55"/>
    </row>
    <row r="765" spans="2:14" ht="12.75">
      <c r="B765" s="55"/>
      <c r="C765" s="55"/>
      <c r="D765" s="55"/>
      <c r="E765" s="55"/>
      <c r="F765" s="55"/>
      <c r="G765" s="55"/>
      <c r="H765" s="55"/>
      <c r="I765" s="55"/>
      <c r="J765" s="55"/>
      <c r="K765" s="55"/>
      <c r="L765" s="55"/>
      <c r="M765" s="55"/>
      <c r="N765" s="55"/>
    </row>
    <row r="766" spans="2:14" ht="12.75">
      <c r="B766" s="55"/>
      <c r="C766" s="55"/>
      <c r="D766" s="55"/>
      <c r="E766" s="55"/>
      <c r="F766" s="55"/>
      <c r="G766" s="55"/>
      <c r="H766" s="55"/>
      <c r="I766" s="55"/>
      <c r="J766" s="55"/>
      <c r="K766" s="55"/>
      <c r="L766" s="55"/>
      <c r="M766" s="55"/>
      <c r="N766" s="55"/>
    </row>
    <row r="767" spans="2:14" ht="12.75">
      <c r="B767" s="55"/>
      <c r="C767" s="55"/>
      <c r="D767" s="55"/>
      <c r="E767" s="55"/>
      <c r="F767" s="55"/>
      <c r="G767" s="55"/>
      <c r="H767" s="55"/>
      <c r="I767" s="55"/>
      <c r="J767" s="55"/>
      <c r="K767" s="55"/>
      <c r="L767" s="55"/>
      <c r="M767" s="55"/>
      <c r="N767" s="55"/>
    </row>
    <row r="768" spans="2:14" ht="12.75">
      <c r="B768" s="55"/>
      <c r="C768" s="55"/>
      <c r="D768" s="55"/>
      <c r="E768" s="55"/>
      <c r="F768" s="55"/>
      <c r="G768" s="55"/>
      <c r="H768" s="55"/>
      <c r="I768" s="55"/>
      <c r="J768" s="55"/>
      <c r="K768" s="55"/>
      <c r="L768" s="55"/>
      <c r="M768" s="55"/>
      <c r="N768" s="55"/>
    </row>
    <row r="769" spans="2:14" ht="12.75">
      <c r="B769" s="55"/>
      <c r="C769" s="55"/>
      <c r="D769" s="55"/>
      <c r="E769" s="55"/>
      <c r="F769" s="55"/>
      <c r="G769" s="55"/>
      <c r="H769" s="55"/>
      <c r="I769" s="55"/>
      <c r="J769" s="55"/>
      <c r="K769" s="55"/>
      <c r="L769" s="55"/>
      <c r="M769" s="55"/>
      <c r="N769" s="55"/>
    </row>
    <row r="770" spans="2:14" ht="12.75">
      <c r="B770" s="55"/>
      <c r="C770" s="55"/>
      <c r="D770" s="55"/>
      <c r="E770" s="55"/>
      <c r="F770" s="55"/>
      <c r="G770" s="55"/>
      <c r="H770" s="55"/>
      <c r="I770" s="55"/>
      <c r="J770" s="55"/>
      <c r="K770" s="55"/>
      <c r="L770" s="55"/>
      <c r="M770" s="55"/>
      <c r="N770" s="55"/>
    </row>
    <row r="771" spans="2:14" ht="12.75">
      <c r="B771" s="55"/>
      <c r="C771" s="55"/>
      <c r="D771" s="55"/>
      <c r="E771" s="55"/>
      <c r="F771" s="55"/>
      <c r="G771" s="55"/>
      <c r="H771" s="55"/>
      <c r="I771" s="55"/>
      <c r="J771" s="55"/>
      <c r="K771" s="55"/>
      <c r="L771" s="55"/>
      <c r="M771" s="55"/>
      <c r="N771" s="55"/>
    </row>
    <row r="772" spans="2:14" ht="12.75">
      <c r="B772" s="55"/>
      <c r="C772" s="55"/>
      <c r="D772" s="55"/>
      <c r="E772" s="55"/>
      <c r="F772" s="55"/>
      <c r="G772" s="55"/>
      <c r="H772" s="55"/>
      <c r="I772" s="55"/>
      <c r="J772" s="55"/>
      <c r="K772" s="55"/>
      <c r="L772" s="55"/>
      <c r="M772" s="55"/>
      <c r="N772" s="55"/>
    </row>
    <row r="773" spans="2:14" ht="12.75">
      <c r="B773" s="55"/>
      <c r="C773" s="55"/>
      <c r="D773" s="55"/>
      <c r="E773" s="55"/>
      <c r="F773" s="55"/>
      <c r="G773" s="55"/>
      <c r="H773" s="55"/>
      <c r="I773" s="55"/>
      <c r="J773" s="55"/>
      <c r="K773" s="55"/>
      <c r="L773" s="55"/>
      <c r="M773" s="55"/>
      <c r="N773" s="55"/>
    </row>
    <row r="774" spans="2:14" ht="12.75">
      <c r="B774" s="55"/>
      <c r="C774" s="55"/>
      <c r="D774" s="55"/>
      <c r="E774" s="55"/>
      <c r="F774" s="55"/>
      <c r="G774" s="55"/>
      <c r="H774" s="55"/>
      <c r="I774" s="55"/>
      <c r="J774" s="55"/>
      <c r="K774" s="55"/>
      <c r="L774" s="55"/>
      <c r="M774" s="55"/>
      <c r="N774" s="55"/>
    </row>
    <row r="775" spans="2:14" ht="12.75">
      <c r="B775" s="55"/>
      <c r="C775" s="55"/>
      <c r="D775" s="55"/>
      <c r="E775" s="55"/>
      <c r="F775" s="55"/>
      <c r="G775" s="55"/>
      <c r="H775" s="55"/>
      <c r="I775" s="55"/>
      <c r="J775" s="55"/>
      <c r="K775" s="55"/>
      <c r="L775" s="55"/>
      <c r="M775" s="55"/>
      <c r="N775" s="55"/>
    </row>
    <row r="776" spans="2:14" ht="12.75">
      <c r="B776" s="55"/>
      <c r="C776" s="55"/>
      <c r="D776" s="55"/>
      <c r="E776" s="55"/>
      <c r="F776" s="55"/>
      <c r="G776" s="55"/>
      <c r="H776" s="55"/>
      <c r="I776" s="55"/>
      <c r="J776" s="55"/>
      <c r="K776" s="55"/>
      <c r="L776" s="55"/>
      <c r="M776" s="55"/>
      <c r="N776" s="55"/>
    </row>
    <row r="777" spans="2:14" ht="12.75">
      <c r="B777" s="55"/>
      <c r="C777" s="55"/>
      <c r="D777" s="55"/>
      <c r="E777" s="55"/>
      <c r="F777" s="55"/>
      <c r="G777" s="55"/>
      <c r="H777" s="55"/>
      <c r="I777" s="55"/>
      <c r="J777" s="55"/>
      <c r="K777" s="55"/>
      <c r="L777" s="55"/>
      <c r="M777" s="55"/>
      <c r="N777" s="55"/>
    </row>
    <row r="778" spans="2:14" ht="12.75">
      <c r="B778" s="55"/>
      <c r="C778" s="55"/>
      <c r="D778" s="55"/>
      <c r="E778" s="55"/>
      <c r="F778" s="55"/>
      <c r="G778" s="55"/>
      <c r="H778" s="55"/>
      <c r="I778" s="55"/>
      <c r="J778" s="55"/>
      <c r="K778" s="55"/>
      <c r="L778" s="55"/>
      <c r="M778" s="55"/>
      <c r="N778" s="55"/>
    </row>
    <row r="779" spans="2:14" ht="12.75">
      <c r="B779" s="55"/>
      <c r="C779" s="55"/>
      <c r="D779" s="55"/>
      <c r="E779" s="55"/>
      <c r="F779" s="55"/>
      <c r="G779" s="55"/>
      <c r="H779" s="55"/>
      <c r="I779" s="55"/>
      <c r="J779" s="55"/>
      <c r="K779" s="55"/>
      <c r="L779" s="55"/>
      <c r="M779" s="55"/>
      <c r="N779" s="55"/>
    </row>
    <row r="780" spans="2:14" ht="12.75">
      <c r="B780" s="55"/>
      <c r="C780" s="55"/>
      <c r="D780" s="55"/>
      <c r="E780" s="55"/>
      <c r="F780" s="55"/>
      <c r="G780" s="55"/>
      <c r="H780" s="55"/>
      <c r="I780" s="55"/>
      <c r="J780" s="55"/>
      <c r="K780" s="55"/>
      <c r="L780" s="55"/>
      <c r="M780" s="55"/>
      <c r="N780" s="55"/>
    </row>
    <row r="781" spans="2:14" ht="12.75">
      <c r="B781" s="55"/>
      <c r="C781" s="55"/>
      <c r="D781" s="55"/>
      <c r="E781" s="55"/>
      <c r="F781" s="55"/>
      <c r="G781" s="55"/>
      <c r="H781" s="55"/>
      <c r="I781" s="55"/>
      <c r="J781" s="55"/>
      <c r="K781" s="55"/>
      <c r="L781" s="55"/>
      <c r="M781" s="55"/>
      <c r="N781" s="55"/>
    </row>
    <row r="782" spans="2:14" ht="12.75">
      <c r="B782" s="55"/>
      <c r="C782" s="55"/>
      <c r="D782" s="55"/>
      <c r="E782" s="55"/>
      <c r="F782" s="55"/>
      <c r="G782" s="55"/>
      <c r="H782" s="55"/>
      <c r="I782" s="55"/>
      <c r="J782" s="55"/>
      <c r="K782" s="55"/>
      <c r="L782" s="55"/>
      <c r="M782" s="55"/>
      <c r="N782" s="55"/>
    </row>
    <row r="783" spans="2:14" ht="12.75">
      <c r="B783" s="55"/>
      <c r="C783" s="55"/>
      <c r="D783" s="55"/>
      <c r="E783" s="55"/>
      <c r="F783" s="55"/>
      <c r="G783" s="55"/>
      <c r="H783" s="55"/>
      <c r="I783" s="55"/>
      <c r="J783" s="55"/>
      <c r="K783" s="55"/>
      <c r="L783" s="55"/>
      <c r="M783" s="55"/>
      <c r="N783" s="55"/>
    </row>
    <row r="784" spans="2:14" ht="12.75">
      <c r="B784" s="55"/>
      <c r="C784" s="55"/>
      <c r="D784" s="55"/>
      <c r="E784" s="55"/>
      <c r="F784" s="55"/>
      <c r="G784" s="55"/>
      <c r="H784" s="55"/>
      <c r="I784" s="55"/>
      <c r="J784" s="55"/>
      <c r="K784" s="55"/>
      <c r="L784" s="55"/>
      <c r="M784" s="55"/>
      <c r="N784" s="55"/>
    </row>
    <row r="785" spans="2:14" ht="12.75">
      <c r="B785" s="55"/>
      <c r="C785" s="55"/>
      <c r="D785" s="55"/>
      <c r="E785" s="55"/>
      <c r="F785" s="55"/>
      <c r="G785" s="55"/>
      <c r="H785" s="55"/>
      <c r="I785" s="55"/>
      <c r="J785" s="55"/>
      <c r="K785" s="55"/>
      <c r="L785" s="55"/>
      <c r="M785" s="55"/>
      <c r="N785" s="55"/>
    </row>
    <row r="786" spans="2:14" ht="12.75">
      <c r="B786" s="55"/>
      <c r="C786" s="55"/>
      <c r="D786" s="55"/>
      <c r="E786" s="55"/>
      <c r="F786" s="55"/>
      <c r="G786" s="55"/>
      <c r="H786" s="55"/>
      <c r="I786" s="55"/>
      <c r="J786" s="55"/>
      <c r="K786" s="55"/>
      <c r="L786" s="55"/>
      <c r="M786" s="55"/>
      <c r="N786" s="55"/>
    </row>
    <row r="787" spans="2:14" ht="12.75">
      <c r="B787" s="55"/>
      <c r="C787" s="55"/>
      <c r="D787" s="55"/>
      <c r="E787" s="55"/>
      <c r="F787" s="55"/>
      <c r="G787" s="55"/>
      <c r="H787" s="55"/>
      <c r="I787" s="55"/>
      <c r="J787" s="55"/>
      <c r="K787" s="55"/>
      <c r="L787" s="55"/>
      <c r="M787" s="55"/>
      <c r="N787" s="55"/>
    </row>
    <row r="788" spans="2:14" ht="12.75">
      <c r="B788" s="55"/>
      <c r="C788" s="55"/>
      <c r="D788" s="55"/>
      <c r="E788" s="55"/>
      <c r="F788" s="55"/>
      <c r="G788" s="55"/>
      <c r="H788" s="55"/>
      <c r="I788" s="55"/>
      <c r="J788" s="55"/>
      <c r="K788" s="55"/>
      <c r="L788" s="55"/>
      <c r="M788" s="55"/>
      <c r="N788" s="55"/>
    </row>
    <row r="789" spans="2:14" ht="12.75">
      <c r="B789" s="55"/>
      <c r="C789" s="55"/>
      <c r="D789" s="55"/>
      <c r="E789" s="55"/>
      <c r="F789" s="55"/>
      <c r="G789" s="55"/>
      <c r="H789" s="55"/>
      <c r="I789" s="55"/>
      <c r="J789" s="55"/>
      <c r="K789" s="55"/>
      <c r="L789" s="55"/>
      <c r="M789" s="55"/>
      <c r="N789" s="55"/>
    </row>
    <row r="790" spans="2:14" ht="12.75">
      <c r="B790" s="55"/>
      <c r="C790" s="55"/>
      <c r="D790" s="55"/>
      <c r="E790" s="55"/>
      <c r="F790" s="55"/>
      <c r="G790" s="55"/>
      <c r="H790" s="55"/>
      <c r="I790" s="55"/>
      <c r="J790" s="55"/>
      <c r="K790" s="55"/>
      <c r="L790" s="55"/>
      <c r="M790" s="55"/>
      <c r="N790" s="55"/>
    </row>
    <row r="791" spans="2:14" ht="12.75">
      <c r="B791" s="55"/>
      <c r="C791" s="55"/>
      <c r="D791" s="55"/>
      <c r="E791" s="55"/>
      <c r="F791" s="55"/>
      <c r="G791" s="55"/>
      <c r="H791" s="55"/>
      <c r="I791" s="55"/>
      <c r="J791" s="55"/>
      <c r="K791" s="55"/>
      <c r="L791" s="55"/>
      <c r="M791" s="55"/>
      <c r="N791" s="55"/>
    </row>
    <row r="792" spans="2:14" ht="12.75">
      <c r="B792" s="55"/>
      <c r="C792" s="55"/>
      <c r="D792" s="55"/>
      <c r="E792" s="55"/>
      <c r="F792" s="55"/>
      <c r="G792" s="55"/>
      <c r="H792" s="55"/>
      <c r="I792" s="55"/>
      <c r="J792" s="55"/>
      <c r="K792" s="55"/>
      <c r="L792" s="55"/>
      <c r="M792" s="55"/>
      <c r="N792" s="55"/>
    </row>
    <row r="793" spans="2:14" ht="12.75">
      <c r="B793" s="55"/>
      <c r="C793" s="55"/>
      <c r="D793" s="55"/>
      <c r="E793" s="55"/>
      <c r="F793" s="55"/>
      <c r="G793" s="55"/>
      <c r="H793" s="55"/>
      <c r="I793" s="55"/>
      <c r="J793" s="55"/>
      <c r="K793" s="55"/>
      <c r="L793" s="55"/>
      <c r="M793" s="55"/>
      <c r="N793" s="55"/>
    </row>
    <row r="794" spans="2:14" ht="12.75">
      <c r="B794" s="55"/>
      <c r="C794" s="55"/>
      <c r="D794" s="55"/>
      <c r="E794" s="55"/>
      <c r="F794" s="55"/>
      <c r="G794" s="55"/>
      <c r="H794" s="55"/>
      <c r="I794" s="55"/>
      <c r="J794" s="55"/>
      <c r="K794" s="55"/>
      <c r="L794" s="55"/>
      <c r="M794" s="55"/>
      <c r="N794" s="55"/>
    </row>
    <row r="795" spans="2:14" ht="12.75">
      <c r="B795" s="55"/>
      <c r="C795" s="55"/>
      <c r="D795" s="55"/>
      <c r="E795" s="55"/>
      <c r="F795" s="55"/>
      <c r="G795" s="55"/>
      <c r="H795" s="55"/>
      <c r="I795" s="55"/>
      <c r="J795" s="55"/>
      <c r="K795" s="55"/>
      <c r="L795" s="55"/>
      <c r="M795" s="55"/>
      <c r="N795" s="55"/>
    </row>
    <row r="796" spans="2:14" ht="12.75">
      <c r="B796" s="55"/>
      <c r="C796" s="55"/>
      <c r="D796" s="55"/>
      <c r="E796" s="55"/>
      <c r="F796" s="55"/>
      <c r="G796" s="55"/>
      <c r="H796" s="55"/>
      <c r="I796" s="55"/>
      <c r="J796" s="55"/>
      <c r="K796" s="55"/>
      <c r="L796" s="55"/>
      <c r="M796" s="55"/>
      <c r="N796" s="55"/>
    </row>
    <row r="797" spans="2:14" ht="12.75">
      <c r="B797" s="55"/>
      <c r="C797" s="55"/>
      <c r="D797" s="55"/>
      <c r="E797" s="55"/>
      <c r="F797" s="55"/>
      <c r="G797" s="55"/>
      <c r="H797" s="55"/>
      <c r="I797" s="55"/>
      <c r="J797" s="55"/>
      <c r="K797" s="55"/>
      <c r="L797" s="55"/>
      <c r="M797" s="55"/>
      <c r="N797" s="55"/>
    </row>
    <row r="798" spans="2:14" ht="12.75">
      <c r="B798" s="55"/>
      <c r="C798" s="55"/>
      <c r="D798" s="55"/>
      <c r="E798" s="55"/>
      <c r="F798" s="55"/>
      <c r="G798" s="55"/>
      <c r="H798" s="55"/>
      <c r="I798" s="55"/>
      <c r="J798" s="55"/>
      <c r="K798" s="55"/>
      <c r="L798" s="55"/>
      <c r="M798" s="55"/>
      <c r="N798" s="55"/>
    </row>
    <row r="799" spans="2:14" ht="12.75">
      <c r="B799" s="55"/>
      <c r="C799" s="55"/>
      <c r="D799" s="55"/>
      <c r="E799" s="55"/>
      <c r="F799" s="55"/>
      <c r="G799" s="55"/>
      <c r="H799" s="55"/>
      <c r="I799" s="55"/>
      <c r="J799" s="55"/>
      <c r="K799" s="55"/>
      <c r="L799" s="55"/>
      <c r="M799" s="55"/>
      <c r="N799" s="55"/>
    </row>
    <row r="800" spans="2:14" ht="12.75">
      <c r="B800" s="55"/>
      <c r="C800" s="55"/>
      <c r="D800" s="55"/>
      <c r="E800" s="55"/>
      <c r="F800" s="55"/>
      <c r="G800" s="55"/>
      <c r="H800" s="55"/>
      <c r="I800" s="55"/>
      <c r="J800" s="55"/>
      <c r="K800" s="55"/>
      <c r="L800" s="55"/>
      <c r="M800" s="55"/>
      <c r="N800" s="55"/>
    </row>
    <row r="801" spans="2:14" ht="12.75">
      <c r="B801" s="55"/>
      <c r="C801" s="55"/>
      <c r="D801" s="55"/>
      <c r="E801" s="55"/>
      <c r="F801" s="55"/>
      <c r="G801" s="55"/>
      <c r="H801" s="55"/>
      <c r="I801" s="55"/>
      <c r="J801" s="55"/>
      <c r="K801" s="55"/>
      <c r="L801" s="55"/>
      <c r="M801" s="55"/>
      <c r="N801" s="55"/>
    </row>
    <row r="802" spans="2:14" ht="12.75">
      <c r="B802" s="55"/>
      <c r="C802" s="55"/>
      <c r="D802" s="55"/>
      <c r="E802" s="55"/>
      <c r="F802" s="55"/>
      <c r="G802" s="55"/>
      <c r="H802" s="55"/>
      <c r="I802" s="55"/>
      <c r="J802" s="55"/>
      <c r="K802" s="55"/>
      <c r="L802" s="55"/>
      <c r="M802" s="55"/>
      <c r="N802" s="55"/>
    </row>
    <row r="803" spans="2:14" ht="12.75">
      <c r="B803" s="55"/>
      <c r="C803" s="55"/>
      <c r="D803" s="55"/>
      <c r="E803" s="55"/>
      <c r="F803" s="55"/>
      <c r="G803" s="55"/>
      <c r="H803" s="55"/>
      <c r="I803" s="55"/>
      <c r="J803" s="55"/>
      <c r="K803" s="55"/>
      <c r="L803" s="55"/>
      <c r="M803" s="55"/>
      <c r="N803" s="55"/>
    </row>
    <row r="804" spans="2:14" ht="12.75">
      <c r="B804" s="55"/>
      <c r="C804" s="55"/>
      <c r="D804" s="55"/>
      <c r="E804" s="55"/>
      <c r="F804" s="55"/>
      <c r="G804" s="55"/>
      <c r="H804" s="55"/>
      <c r="I804" s="55"/>
      <c r="J804" s="55"/>
      <c r="K804" s="55"/>
      <c r="L804" s="55"/>
      <c r="M804" s="55"/>
      <c r="N804" s="55"/>
    </row>
    <row r="805" spans="2:14" ht="12.75">
      <c r="B805" s="55"/>
      <c r="C805" s="55"/>
      <c r="D805" s="55"/>
      <c r="E805" s="55"/>
      <c r="F805" s="55"/>
      <c r="G805" s="55"/>
      <c r="H805" s="55"/>
      <c r="I805" s="55"/>
      <c r="J805" s="55"/>
      <c r="K805" s="55"/>
      <c r="L805" s="55"/>
      <c r="M805" s="55"/>
      <c r="N805" s="55"/>
    </row>
    <row r="806" spans="2:14" ht="12.75">
      <c r="B806" s="55"/>
      <c r="C806" s="55"/>
      <c r="D806" s="55"/>
      <c r="E806" s="55"/>
      <c r="F806" s="55"/>
      <c r="G806" s="55"/>
      <c r="H806" s="55"/>
      <c r="I806" s="55"/>
      <c r="J806" s="55"/>
      <c r="K806" s="55"/>
      <c r="L806" s="55"/>
      <c r="M806" s="55"/>
      <c r="N806" s="55"/>
    </row>
    <row r="807" spans="2:14" ht="12.75">
      <c r="B807" s="55"/>
      <c r="C807" s="55"/>
      <c r="D807" s="55"/>
      <c r="E807" s="55"/>
      <c r="F807" s="55"/>
      <c r="G807" s="55"/>
      <c r="H807" s="55"/>
      <c r="I807" s="55"/>
      <c r="J807" s="55"/>
      <c r="K807" s="55"/>
      <c r="L807" s="55"/>
      <c r="M807" s="55"/>
      <c r="N807" s="55"/>
    </row>
    <row r="808" spans="2:14" ht="12.75">
      <c r="B808" s="55"/>
      <c r="C808" s="55"/>
      <c r="D808" s="55"/>
      <c r="E808" s="55"/>
      <c r="F808" s="55"/>
      <c r="G808" s="55"/>
      <c r="H808" s="55"/>
      <c r="I808" s="55"/>
      <c r="J808" s="55"/>
      <c r="K808" s="55"/>
      <c r="L808" s="55"/>
      <c r="M808" s="55"/>
      <c r="N808" s="55"/>
    </row>
    <row r="809" spans="2:14" ht="12.75">
      <c r="B809" s="55"/>
      <c r="C809" s="55"/>
      <c r="D809" s="55"/>
      <c r="E809" s="55"/>
      <c r="F809" s="55"/>
      <c r="G809" s="55"/>
      <c r="H809" s="55"/>
      <c r="I809" s="55"/>
      <c r="J809" s="55"/>
      <c r="K809" s="55"/>
      <c r="L809" s="55"/>
      <c r="M809" s="55"/>
      <c r="N809" s="55"/>
    </row>
    <row r="810" spans="2:14" ht="12.75">
      <c r="B810" s="55"/>
      <c r="C810" s="55"/>
      <c r="D810" s="55"/>
      <c r="E810" s="55"/>
      <c r="F810" s="55"/>
      <c r="G810" s="55"/>
      <c r="H810" s="55"/>
      <c r="I810" s="55"/>
      <c r="J810" s="55"/>
      <c r="K810" s="55"/>
      <c r="L810" s="55"/>
      <c r="M810" s="55"/>
      <c r="N810" s="55"/>
    </row>
    <row r="811" spans="2:14" ht="12.75">
      <c r="B811" s="55"/>
      <c r="C811" s="55"/>
      <c r="D811" s="55"/>
      <c r="E811" s="55"/>
      <c r="F811" s="55"/>
      <c r="G811" s="55"/>
      <c r="H811" s="55"/>
      <c r="I811" s="55"/>
      <c r="J811" s="55"/>
      <c r="K811" s="55"/>
      <c r="L811" s="55"/>
      <c r="M811" s="55"/>
      <c r="N811" s="55"/>
    </row>
    <row r="812" spans="2:14" ht="12.75">
      <c r="B812" s="55"/>
      <c r="C812" s="55"/>
      <c r="D812" s="55"/>
      <c r="E812" s="55"/>
      <c r="F812" s="55"/>
      <c r="G812" s="55"/>
      <c r="H812" s="55"/>
      <c r="I812" s="55"/>
      <c r="J812" s="55"/>
      <c r="K812" s="55"/>
      <c r="L812" s="55"/>
      <c r="M812" s="55"/>
      <c r="N812" s="55"/>
    </row>
    <row r="813" spans="2:14" ht="12.75">
      <c r="B813" s="55"/>
      <c r="C813" s="55"/>
      <c r="D813" s="55"/>
      <c r="E813" s="55"/>
      <c r="F813" s="55"/>
      <c r="G813" s="55"/>
      <c r="H813" s="55"/>
      <c r="I813" s="55"/>
      <c r="J813" s="55"/>
      <c r="K813" s="55"/>
      <c r="L813" s="55"/>
      <c r="M813" s="55"/>
      <c r="N813" s="55"/>
    </row>
    <row r="814" spans="2:14" ht="12.75">
      <c r="B814" s="55"/>
      <c r="C814" s="55"/>
      <c r="D814" s="55"/>
      <c r="E814" s="55"/>
      <c r="F814" s="55"/>
      <c r="G814" s="55"/>
      <c r="H814" s="55"/>
      <c r="I814" s="55"/>
      <c r="J814" s="55"/>
      <c r="K814" s="55"/>
      <c r="L814" s="55"/>
      <c r="M814" s="55"/>
      <c r="N814" s="55"/>
    </row>
    <row r="815" spans="2:14" ht="12.75">
      <c r="B815" s="55"/>
      <c r="C815" s="55"/>
      <c r="D815" s="55"/>
      <c r="E815" s="55"/>
      <c r="F815" s="55"/>
      <c r="G815" s="55"/>
      <c r="H815" s="55"/>
      <c r="I815" s="55"/>
      <c r="J815" s="55"/>
      <c r="K815" s="55"/>
      <c r="L815" s="55"/>
      <c r="M815" s="55"/>
      <c r="N815" s="55"/>
    </row>
    <row r="816" spans="2:14" ht="12.75">
      <c r="B816" s="55"/>
      <c r="C816" s="55"/>
      <c r="D816" s="55"/>
      <c r="E816" s="55"/>
      <c r="F816" s="55"/>
      <c r="G816" s="55"/>
      <c r="H816" s="55"/>
      <c r="I816" s="55"/>
      <c r="J816" s="55"/>
      <c r="K816" s="55"/>
      <c r="L816" s="55"/>
      <c r="M816" s="55"/>
      <c r="N816" s="55"/>
    </row>
    <row r="817" spans="2:14" ht="12.75">
      <c r="B817" s="55"/>
      <c r="C817" s="55"/>
      <c r="D817" s="55"/>
      <c r="E817" s="55"/>
      <c r="F817" s="55"/>
      <c r="G817" s="55"/>
      <c r="H817" s="55"/>
      <c r="I817" s="55"/>
      <c r="J817" s="55"/>
      <c r="K817" s="55"/>
      <c r="L817" s="55"/>
      <c r="M817" s="55"/>
      <c r="N817" s="55"/>
    </row>
    <row r="818" spans="2:14" ht="12.75">
      <c r="B818" s="55"/>
      <c r="C818" s="55"/>
      <c r="D818" s="55"/>
      <c r="E818" s="55"/>
      <c r="F818" s="55"/>
      <c r="G818" s="55"/>
      <c r="H818" s="55"/>
      <c r="I818" s="55"/>
      <c r="J818" s="55"/>
      <c r="K818" s="55"/>
      <c r="L818" s="55"/>
      <c r="M818" s="55"/>
      <c r="N818" s="55"/>
    </row>
    <row r="819" spans="2:14" ht="12.75">
      <c r="B819" s="55"/>
      <c r="C819" s="55"/>
      <c r="D819" s="55"/>
      <c r="E819" s="55"/>
      <c r="F819" s="55"/>
      <c r="G819" s="55"/>
      <c r="H819" s="55"/>
      <c r="I819" s="55"/>
      <c r="J819" s="55"/>
      <c r="K819" s="55"/>
      <c r="L819" s="55"/>
      <c r="M819" s="55"/>
      <c r="N819" s="55"/>
    </row>
    <row r="820" spans="2:14" ht="12.75">
      <c r="B820" s="55"/>
      <c r="C820" s="55"/>
      <c r="D820" s="55"/>
      <c r="E820" s="55"/>
      <c r="F820" s="55"/>
      <c r="G820" s="55"/>
      <c r="H820" s="55"/>
      <c r="I820" s="55"/>
      <c r="J820" s="55"/>
      <c r="K820" s="55"/>
      <c r="L820" s="55"/>
      <c r="M820" s="55"/>
      <c r="N820" s="55"/>
    </row>
  </sheetData>
  <mergeCells count="24">
    <mergeCell ref="A39:B39"/>
    <mergeCell ref="A38:J38"/>
    <mergeCell ref="B9:C9"/>
    <mergeCell ref="B10:C10"/>
    <mergeCell ref="G9:H9"/>
    <mergeCell ref="G10:H10"/>
    <mergeCell ref="G12:H12"/>
    <mergeCell ref="G13:H13"/>
    <mergeCell ref="I12:J12"/>
    <mergeCell ref="I13:J13"/>
    <mergeCell ref="B7:E7"/>
    <mergeCell ref="G7:J7"/>
    <mergeCell ref="B12:C12"/>
    <mergeCell ref="B13:C13"/>
    <mergeCell ref="D8:E8"/>
    <mergeCell ref="D9:E9"/>
    <mergeCell ref="D10:E10"/>
    <mergeCell ref="D11:E11"/>
    <mergeCell ref="D12:E12"/>
    <mergeCell ref="D13:E13"/>
    <mergeCell ref="I8:J8"/>
    <mergeCell ref="I9:J9"/>
    <mergeCell ref="I10:J10"/>
    <mergeCell ref="I11:J11"/>
  </mergeCells>
  <printOptions/>
  <pageMargins left="0.35" right="0" top="0.38" bottom="0.33" header="0" footer="0.21"/>
  <pageSetup fitToHeight="1" fitToWidth="1" horizontalDpi="600" verticalDpi="600" orientation="portrait" paperSize="9" scale="83" r:id="rId1"/>
  <headerFooter alignWithMargins="0">
    <oddFooter>&amp;L&amp;"Times New Roman,Bold"The Condensed Consolidated Income Statement should be read in conjunction with the Annual Financial Report for the year ended 30 June 2004.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workbookViewId="0" topLeftCell="A21">
      <selection activeCell="A9" sqref="A9"/>
    </sheetView>
  </sheetViews>
  <sheetFormatPr defaultColWidth="9.33203125" defaultRowHeight="12.75"/>
  <cols>
    <col min="1" max="1" width="12" style="4" customWidth="1"/>
    <col min="2" max="2" width="41" style="4" customWidth="1"/>
    <col min="3" max="3" width="6" style="4" customWidth="1"/>
    <col min="4" max="4" width="5.5" style="4" customWidth="1"/>
    <col min="5" max="5" width="20.83203125" style="4" customWidth="1"/>
    <col min="6" max="6" width="5.83203125" style="4" customWidth="1"/>
    <col min="7" max="7" width="5" style="15" customWidth="1"/>
    <col min="8" max="8" width="17.66015625" style="4" customWidth="1"/>
    <col min="9" max="9" width="5.83203125" style="4" customWidth="1"/>
    <col min="10" max="10" width="17.66015625" style="4" customWidth="1"/>
    <col min="11" max="16384" width="9.33203125" style="4" customWidth="1"/>
  </cols>
  <sheetData>
    <row r="1" spans="1:9" s="2" customFormat="1" ht="15.75">
      <c r="A1" s="36" t="s">
        <v>46</v>
      </c>
      <c r="E1" s="3"/>
      <c r="F1" s="3"/>
      <c r="G1" s="13"/>
      <c r="I1" s="3" t="str">
        <f>'Con. Income Stt'!J1</f>
        <v>Date : 29 · 11 · 2004 </v>
      </c>
    </row>
    <row r="2" spans="1:7" s="2" customFormat="1" ht="12.75">
      <c r="A2" s="35" t="s">
        <v>0</v>
      </c>
      <c r="G2" s="14"/>
    </row>
    <row r="3" spans="1:7" s="2" customFormat="1" ht="27" customHeight="1">
      <c r="A3" s="1" t="s">
        <v>1</v>
      </c>
      <c r="G3" s="14"/>
    </row>
    <row r="4" spans="1:7" s="2" customFormat="1" ht="14.25">
      <c r="A4" s="1" t="str">
        <f>'Con. Income Stt'!A4</f>
        <v>FOR THE FIRST QUARTER ENDED 30 SEPTEMBER 2004</v>
      </c>
      <c r="G4" s="14"/>
    </row>
    <row r="6" ht="14.25">
      <c r="A6" s="1" t="s">
        <v>43</v>
      </c>
    </row>
    <row r="7" spans="1:9" ht="12.75">
      <c r="A7" s="2"/>
      <c r="H7" s="62"/>
      <c r="I7" s="62"/>
    </row>
    <row r="8" spans="5:9" ht="12.75">
      <c r="E8" s="63" t="s">
        <v>3</v>
      </c>
      <c r="F8" s="63"/>
      <c r="G8" s="25"/>
      <c r="H8" s="63" t="s">
        <v>4</v>
      </c>
      <c r="I8" s="63"/>
    </row>
    <row r="9" spans="5:9" ht="12.75">
      <c r="E9" s="63"/>
      <c r="F9" s="63"/>
      <c r="G9" s="25"/>
      <c r="H9" s="63"/>
      <c r="I9" s="63"/>
    </row>
    <row r="10" spans="5:9" ht="12.75">
      <c r="E10" s="58"/>
      <c r="F10" s="58"/>
      <c r="G10" s="25"/>
      <c r="H10" s="63" t="s">
        <v>86</v>
      </c>
      <c r="I10" s="63"/>
    </row>
    <row r="11" spans="4:9" ht="12.75">
      <c r="D11" s="15"/>
      <c r="E11" s="59" t="s">
        <v>100</v>
      </c>
      <c r="F11" s="59"/>
      <c r="G11" s="26"/>
      <c r="H11" s="59" t="s">
        <v>93</v>
      </c>
      <c r="I11" s="59"/>
    </row>
    <row r="12" spans="5:9" ht="12.75">
      <c r="E12" s="59" t="s">
        <v>2</v>
      </c>
      <c r="F12" s="59"/>
      <c r="G12" s="26"/>
      <c r="H12" s="59" t="s">
        <v>2</v>
      </c>
      <c r="I12" s="59"/>
    </row>
    <row r="13" spans="5:8" ht="12.75">
      <c r="E13" s="26"/>
      <c r="F13" s="26"/>
      <c r="G13" s="26"/>
      <c r="H13" s="16"/>
    </row>
    <row r="14" spans="1:8" ht="12.75">
      <c r="A14" s="4" t="s">
        <v>5</v>
      </c>
      <c r="E14" s="17">
        <v>30100</v>
      </c>
      <c r="F14" s="17"/>
      <c r="G14" s="17"/>
      <c r="H14" s="17">
        <v>30990</v>
      </c>
    </row>
    <row r="15" spans="1:8" ht="12.75">
      <c r="A15" s="4" t="s">
        <v>6</v>
      </c>
      <c r="E15" s="17">
        <v>2482</v>
      </c>
      <c r="F15" s="17"/>
      <c r="G15" s="17"/>
      <c r="H15" s="17">
        <v>560</v>
      </c>
    </row>
    <row r="16" spans="1:8" ht="12.75">
      <c r="A16" s="4" t="s">
        <v>7</v>
      </c>
      <c r="E16" s="17">
        <v>184</v>
      </c>
      <c r="F16" s="17"/>
      <c r="G16" s="17"/>
      <c r="H16" s="17">
        <v>184</v>
      </c>
    </row>
    <row r="17" spans="1:8" ht="12.75">
      <c r="A17" s="4" t="s">
        <v>105</v>
      </c>
      <c r="E17" s="17">
        <v>266</v>
      </c>
      <c r="F17" s="17"/>
      <c r="G17" s="17"/>
      <c r="H17" s="17">
        <v>285</v>
      </c>
    </row>
    <row r="18" spans="1:8" ht="12.75">
      <c r="A18" s="4" t="s">
        <v>8</v>
      </c>
      <c r="E18" s="17">
        <v>1537</v>
      </c>
      <c r="F18" s="17"/>
      <c r="G18" s="17"/>
      <c r="H18" s="17">
        <v>721</v>
      </c>
    </row>
    <row r="19" spans="5:8" ht="12.75">
      <c r="E19" s="17"/>
      <c r="F19" s="17"/>
      <c r="G19" s="17"/>
      <c r="H19" s="17"/>
    </row>
    <row r="20" spans="1:8" ht="28.5" customHeight="1">
      <c r="A20" s="4" t="s">
        <v>9</v>
      </c>
      <c r="E20" s="17"/>
      <c r="F20" s="17"/>
      <c r="G20" s="17"/>
      <c r="H20" s="17"/>
    </row>
    <row r="21" spans="1:8" ht="12.75">
      <c r="A21" s="27" t="s">
        <v>10</v>
      </c>
      <c r="B21" s="28"/>
      <c r="E21" s="17">
        <v>43071</v>
      </c>
      <c r="F21" s="17"/>
      <c r="G21" s="17"/>
      <c r="H21" s="17">
        <v>34935</v>
      </c>
    </row>
    <row r="22" spans="1:8" ht="12.75">
      <c r="A22" s="27" t="s">
        <v>11</v>
      </c>
      <c r="B22" s="28"/>
      <c r="E22" s="17">
        <v>11828</v>
      </c>
      <c r="F22" s="17"/>
      <c r="G22" s="17"/>
      <c r="H22" s="17">
        <v>8430</v>
      </c>
    </row>
    <row r="23" spans="1:8" ht="12.75">
      <c r="A23" s="27" t="s">
        <v>57</v>
      </c>
      <c r="B23" s="28"/>
      <c r="E23" s="17">
        <v>6138</v>
      </c>
      <c r="F23" s="17"/>
      <c r="G23" s="17"/>
      <c r="H23" s="17">
        <v>7461</v>
      </c>
    </row>
    <row r="24" spans="1:8" ht="12.75">
      <c r="A24" s="27" t="s">
        <v>12</v>
      </c>
      <c r="B24" s="28"/>
      <c r="E24" s="17">
        <v>0</v>
      </c>
      <c r="F24" s="17"/>
      <c r="G24" s="17"/>
      <c r="H24" s="17">
        <v>0</v>
      </c>
    </row>
    <row r="25" spans="1:8" ht="12.75">
      <c r="A25" s="27" t="s">
        <v>58</v>
      </c>
      <c r="B25" s="28"/>
      <c r="E25" s="17">
        <v>2517</v>
      </c>
      <c r="F25" s="17"/>
      <c r="G25" s="17"/>
      <c r="H25" s="17">
        <v>1982</v>
      </c>
    </row>
    <row r="26" spans="1:8" ht="12.75">
      <c r="A26" s="27" t="s">
        <v>13</v>
      </c>
      <c r="B26" s="28"/>
      <c r="E26" s="17">
        <v>25402</v>
      </c>
      <c r="F26" s="17"/>
      <c r="G26" s="17"/>
      <c r="H26" s="17">
        <v>21594</v>
      </c>
    </row>
    <row r="27" spans="5:9" ht="12.75">
      <c r="E27" s="29">
        <f>SUM(E20:E26)</f>
        <v>88956</v>
      </c>
      <c r="F27" s="29"/>
      <c r="G27" s="17"/>
      <c r="H27" s="29">
        <f>SUM(H20:H26)</f>
        <v>74402</v>
      </c>
      <c r="I27" s="30"/>
    </row>
    <row r="28" spans="5:8" ht="12.75">
      <c r="E28" s="17"/>
      <c r="F28" s="17"/>
      <c r="G28" s="17"/>
      <c r="H28" s="17"/>
    </row>
    <row r="29" spans="1:8" ht="28.5" customHeight="1">
      <c r="A29" s="4" t="s">
        <v>14</v>
      </c>
      <c r="E29" s="17"/>
      <c r="F29" s="17"/>
      <c r="G29" s="17"/>
      <c r="H29" s="17"/>
    </row>
    <row r="30" spans="1:8" ht="12.75">
      <c r="A30" s="27" t="s">
        <v>15</v>
      </c>
      <c r="E30" s="17">
        <v>24571</v>
      </c>
      <c r="F30" s="17"/>
      <c r="G30" s="17"/>
      <c r="H30" s="17">
        <v>13388</v>
      </c>
    </row>
    <row r="31" spans="1:8" ht="12.75">
      <c r="A31" s="27" t="s">
        <v>16</v>
      </c>
      <c r="E31" s="17">
        <v>2317</v>
      </c>
      <c r="F31" s="17"/>
      <c r="G31" s="17"/>
      <c r="H31" s="17">
        <v>2051</v>
      </c>
    </row>
    <row r="32" spans="1:8" ht="12.75">
      <c r="A32" s="27" t="s">
        <v>95</v>
      </c>
      <c r="E32" s="17">
        <v>6125</v>
      </c>
      <c r="F32" s="17"/>
      <c r="G32" s="17"/>
      <c r="H32" s="17">
        <v>3210</v>
      </c>
    </row>
    <row r="33" spans="1:8" ht="12.75">
      <c r="A33" s="27" t="s">
        <v>94</v>
      </c>
      <c r="E33" s="17">
        <v>311</v>
      </c>
      <c r="F33" s="17"/>
      <c r="G33" s="17"/>
      <c r="H33" s="17">
        <v>305</v>
      </c>
    </row>
    <row r="34" spans="1:8" ht="12.75">
      <c r="A34" s="27" t="s">
        <v>59</v>
      </c>
      <c r="E34" s="17">
        <v>811</v>
      </c>
      <c r="F34" s="17"/>
      <c r="G34" s="17"/>
      <c r="H34" s="17">
        <v>678</v>
      </c>
    </row>
    <row r="35" spans="5:9" ht="12.75">
      <c r="E35" s="29">
        <f>SUM(E29:E34)</f>
        <v>34135</v>
      </c>
      <c r="F35" s="29"/>
      <c r="G35" s="17"/>
      <c r="H35" s="29">
        <f>SUM(H29:H34)</f>
        <v>19632</v>
      </c>
      <c r="I35" s="30"/>
    </row>
    <row r="36" spans="5:8" ht="7.5" customHeight="1">
      <c r="E36" s="17"/>
      <c r="F36" s="17"/>
      <c r="G36" s="17"/>
      <c r="H36" s="17"/>
    </row>
    <row r="37" spans="1:8" ht="12.75">
      <c r="A37" s="4" t="s">
        <v>17</v>
      </c>
      <c r="E37" s="17">
        <f>E27-E35</f>
        <v>54821</v>
      </c>
      <c r="F37" s="17"/>
      <c r="G37" s="17"/>
      <c r="H37" s="17">
        <f>H27-H35</f>
        <v>54770</v>
      </c>
    </row>
    <row r="38" spans="5:8" ht="6.75" customHeight="1">
      <c r="E38" s="17"/>
      <c r="F38" s="17"/>
      <c r="G38" s="17"/>
      <c r="H38" s="17"/>
    </row>
    <row r="39" spans="5:9" ht="13.5" thickBot="1">
      <c r="E39" s="23">
        <f>SUM(E14:E18)+E37</f>
        <v>89390</v>
      </c>
      <c r="F39" s="23"/>
      <c r="G39" s="22"/>
      <c r="H39" s="23">
        <f>SUM(H14:H18)+H37</f>
        <v>87510</v>
      </c>
      <c r="I39" s="31"/>
    </row>
    <row r="40" spans="5:8" ht="28.5" customHeight="1" thickTop="1">
      <c r="E40" s="17"/>
      <c r="F40" s="17"/>
      <c r="G40" s="17"/>
      <c r="H40" s="17"/>
    </row>
    <row r="41" spans="1:8" ht="12.75">
      <c r="A41" s="2" t="s">
        <v>18</v>
      </c>
      <c r="E41" s="17"/>
      <c r="F41" s="17"/>
      <c r="G41" s="17"/>
      <c r="H41" s="17"/>
    </row>
    <row r="42" spans="1:8" ht="12.75">
      <c r="A42" s="32" t="s">
        <v>19</v>
      </c>
      <c r="E42" s="17">
        <v>61833</v>
      </c>
      <c r="F42" s="17"/>
      <c r="G42" s="17"/>
      <c r="H42" s="17">
        <v>61813</v>
      </c>
    </row>
    <row r="43" spans="1:8" ht="12.75">
      <c r="A43" s="32" t="s">
        <v>20</v>
      </c>
      <c r="E43" s="17"/>
      <c r="F43" s="17"/>
      <c r="G43" s="17"/>
      <c r="H43" s="17"/>
    </row>
    <row r="44" spans="1:8" ht="12.75">
      <c r="A44" s="27" t="s">
        <v>21</v>
      </c>
      <c r="E44" s="17">
        <v>753</v>
      </c>
      <c r="F44" s="17"/>
      <c r="G44" s="17"/>
      <c r="H44" s="17">
        <v>749</v>
      </c>
    </row>
    <row r="45" spans="1:8" ht="12.75">
      <c r="A45" s="27" t="s">
        <v>22</v>
      </c>
      <c r="E45" s="18">
        <v>25460</v>
      </c>
      <c r="F45" s="17"/>
      <c r="G45" s="17"/>
      <c r="H45" s="18">
        <v>24134</v>
      </c>
    </row>
    <row r="46" spans="1:8" ht="12.75">
      <c r="A46" s="32" t="s">
        <v>84</v>
      </c>
      <c r="E46" s="17">
        <f>SUM(E42:E45)</f>
        <v>88046</v>
      </c>
      <c r="F46" s="17"/>
      <c r="G46" s="17"/>
      <c r="H46" s="17">
        <f>SUM(H42:H45)</f>
        <v>86696</v>
      </c>
    </row>
    <row r="47" spans="1:8" ht="22.5" customHeight="1">
      <c r="A47" s="4" t="s">
        <v>23</v>
      </c>
      <c r="E47" s="17">
        <v>747</v>
      </c>
      <c r="F47" s="17"/>
      <c r="G47" s="17"/>
      <c r="H47" s="17">
        <v>229</v>
      </c>
    </row>
    <row r="48" spans="1:8" ht="12.75">
      <c r="A48" s="4" t="s">
        <v>24</v>
      </c>
      <c r="E48" s="17">
        <v>409</v>
      </c>
      <c r="F48" s="17"/>
      <c r="G48" s="17"/>
      <c r="H48" s="17">
        <v>497</v>
      </c>
    </row>
    <row r="49" spans="1:8" ht="12.75">
      <c r="A49" s="4" t="s">
        <v>106</v>
      </c>
      <c r="E49" s="17">
        <v>139</v>
      </c>
      <c r="F49" s="17"/>
      <c r="G49" s="17"/>
      <c r="H49" s="17"/>
    </row>
    <row r="50" spans="1:8" ht="12.75">
      <c r="A50" s="4" t="s">
        <v>25</v>
      </c>
      <c r="E50" s="17">
        <v>49</v>
      </c>
      <c r="F50" s="17"/>
      <c r="G50" s="17"/>
      <c r="H50" s="17">
        <v>88</v>
      </c>
    </row>
    <row r="51" spans="5:8" ht="12.75">
      <c r="E51" s="17"/>
      <c r="F51" s="17"/>
      <c r="G51" s="17"/>
      <c r="H51" s="17"/>
    </row>
    <row r="52" spans="5:9" ht="13.5" thickBot="1">
      <c r="E52" s="23">
        <f>SUM(E46:E51)</f>
        <v>89390</v>
      </c>
      <c r="F52" s="23"/>
      <c r="G52" s="22"/>
      <c r="H52" s="23">
        <f>SUM(H46:H51)</f>
        <v>87510</v>
      </c>
      <c r="I52" s="31"/>
    </row>
    <row r="53" spans="5:8" ht="13.5" thickTop="1">
      <c r="E53" s="17"/>
      <c r="F53" s="17"/>
      <c r="G53" s="17"/>
      <c r="H53" s="17"/>
    </row>
    <row r="54" spans="1:8" ht="12.75">
      <c r="A54" s="4" t="s">
        <v>63</v>
      </c>
      <c r="E54" s="33">
        <f>(E42+E44+E45-E18)/E42</f>
        <v>1.3990749276276422</v>
      </c>
      <c r="F54" s="33"/>
      <c r="G54" s="34"/>
      <c r="H54" s="33">
        <f>(H42+H44+H45-H18)/H42</f>
        <v>1.3908886480190252</v>
      </c>
    </row>
    <row r="55" spans="5:8" ht="28.5" customHeight="1">
      <c r="E55" s="5"/>
      <c r="F55" s="5"/>
      <c r="G55" s="17"/>
      <c r="H55" s="5"/>
    </row>
    <row r="56" spans="5:8" ht="28.5" customHeight="1">
      <c r="E56" s="5">
        <f>E52-E39</f>
        <v>0</v>
      </c>
      <c r="F56" s="5"/>
      <c r="G56" s="17"/>
      <c r="H56" s="5"/>
    </row>
    <row r="57" spans="5:8" ht="28.5" customHeight="1">
      <c r="E57" s="5"/>
      <c r="F57" s="5"/>
      <c r="G57" s="17"/>
      <c r="H57" s="5"/>
    </row>
    <row r="58" spans="5:8" ht="28.5" customHeight="1">
      <c r="E58" s="5"/>
      <c r="F58" s="5"/>
      <c r="G58" s="17"/>
      <c r="H58" s="5"/>
    </row>
    <row r="59" spans="5:8" ht="28.5" customHeight="1">
      <c r="E59" s="5"/>
      <c r="F59" s="5"/>
      <c r="G59" s="17"/>
      <c r="H59" s="5"/>
    </row>
    <row r="60" spans="5:8" ht="28.5" customHeight="1">
      <c r="E60" s="5"/>
      <c r="F60" s="5"/>
      <c r="G60" s="17"/>
      <c r="H60" s="5"/>
    </row>
    <row r="61" spans="5:8" ht="28.5" customHeight="1">
      <c r="E61" s="5"/>
      <c r="F61" s="5"/>
      <c r="G61" s="17"/>
      <c r="H61" s="5"/>
    </row>
    <row r="62" spans="5:8" ht="28.5" customHeight="1">
      <c r="E62" s="5"/>
      <c r="F62" s="5"/>
      <c r="G62" s="17"/>
      <c r="H62" s="5"/>
    </row>
    <row r="63" spans="5:8" ht="28.5" customHeight="1">
      <c r="E63" s="5"/>
      <c r="F63" s="5"/>
      <c r="G63" s="17"/>
      <c r="H63" s="5"/>
    </row>
    <row r="64" spans="5:8" ht="28.5" customHeight="1">
      <c r="E64" s="5"/>
      <c r="F64" s="5"/>
      <c r="G64" s="17"/>
      <c r="H64" s="5"/>
    </row>
    <row r="65" spans="5:8" ht="28.5" customHeight="1">
      <c r="E65" s="5"/>
      <c r="F65" s="5"/>
      <c r="G65" s="17"/>
      <c r="H65" s="5"/>
    </row>
    <row r="66" spans="5:8" ht="28.5" customHeight="1">
      <c r="E66" s="5"/>
      <c r="F66" s="5"/>
      <c r="G66" s="17"/>
      <c r="H66" s="5"/>
    </row>
    <row r="67" spans="5:8" ht="28.5" customHeight="1">
      <c r="E67" s="5"/>
      <c r="F67" s="5"/>
      <c r="G67" s="17"/>
      <c r="H67" s="5"/>
    </row>
    <row r="68" spans="5:8" ht="28.5" customHeight="1">
      <c r="E68" s="5"/>
      <c r="F68" s="5"/>
      <c r="G68" s="17"/>
      <c r="H68" s="5"/>
    </row>
    <row r="69" spans="5:8" ht="28.5" customHeight="1">
      <c r="E69" s="5"/>
      <c r="F69" s="5"/>
      <c r="G69" s="17"/>
      <c r="H69" s="5"/>
    </row>
    <row r="70" spans="5:8" ht="28.5" customHeight="1">
      <c r="E70" s="5"/>
      <c r="F70" s="5"/>
      <c r="G70" s="17"/>
      <c r="H70" s="5"/>
    </row>
    <row r="71" spans="5:8" ht="28.5" customHeight="1">
      <c r="E71" s="5"/>
      <c r="F71" s="5"/>
      <c r="G71" s="17"/>
      <c r="H71" s="5"/>
    </row>
    <row r="72" spans="5:8" ht="28.5" customHeight="1">
      <c r="E72" s="5"/>
      <c r="F72" s="5"/>
      <c r="G72" s="17"/>
      <c r="H72" s="5"/>
    </row>
    <row r="73" spans="5:8" ht="28.5" customHeight="1">
      <c r="E73" s="5"/>
      <c r="F73" s="5"/>
      <c r="G73" s="17"/>
      <c r="H73" s="5"/>
    </row>
    <row r="74" spans="5:8" ht="28.5" customHeight="1">
      <c r="E74" s="5"/>
      <c r="F74" s="5"/>
      <c r="G74" s="17"/>
      <c r="H74" s="5"/>
    </row>
    <row r="75" spans="5:8" ht="28.5" customHeight="1">
      <c r="E75" s="5"/>
      <c r="F75" s="5"/>
      <c r="G75" s="17"/>
      <c r="H75" s="5"/>
    </row>
    <row r="76" spans="5:8" ht="28.5" customHeight="1">
      <c r="E76" s="5"/>
      <c r="F76" s="5"/>
      <c r="G76" s="17"/>
      <c r="H76" s="5"/>
    </row>
    <row r="77" spans="5:8" ht="28.5" customHeight="1">
      <c r="E77" s="5"/>
      <c r="F77" s="5"/>
      <c r="G77" s="17"/>
      <c r="H77" s="5"/>
    </row>
    <row r="78" spans="5:8" ht="28.5" customHeight="1">
      <c r="E78" s="5"/>
      <c r="F78" s="5"/>
      <c r="G78" s="17"/>
      <c r="H78" s="5"/>
    </row>
    <row r="79" spans="5:8" ht="28.5" customHeight="1">
      <c r="E79" s="5"/>
      <c r="F79" s="5"/>
      <c r="G79" s="17"/>
      <c r="H79" s="5"/>
    </row>
    <row r="80" spans="5:8" ht="28.5" customHeight="1">
      <c r="E80" s="5"/>
      <c r="F80" s="5"/>
      <c r="G80" s="17"/>
      <c r="H80" s="5"/>
    </row>
    <row r="81" spans="5:8" ht="28.5" customHeight="1">
      <c r="E81" s="5"/>
      <c r="F81" s="5"/>
      <c r="G81" s="17"/>
      <c r="H81" s="5"/>
    </row>
    <row r="82" spans="5:8" ht="28.5" customHeight="1">
      <c r="E82" s="5"/>
      <c r="F82" s="5"/>
      <c r="G82" s="17"/>
      <c r="H82" s="5"/>
    </row>
    <row r="83" spans="5:8" ht="28.5" customHeight="1">
      <c r="E83" s="5"/>
      <c r="F83" s="5"/>
      <c r="G83" s="17"/>
      <c r="H83" s="5"/>
    </row>
    <row r="84" spans="5:8" ht="28.5" customHeight="1">
      <c r="E84" s="5"/>
      <c r="F84" s="5"/>
      <c r="G84" s="17"/>
      <c r="H84" s="5"/>
    </row>
    <row r="85" spans="5:8" ht="28.5" customHeight="1">
      <c r="E85" s="5"/>
      <c r="F85" s="5"/>
      <c r="G85" s="17"/>
      <c r="H85" s="5"/>
    </row>
    <row r="86" spans="5:8" ht="28.5" customHeight="1">
      <c r="E86" s="5"/>
      <c r="F86" s="5"/>
      <c r="G86" s="17"/>
      <c r="H86" s="5"/>
    </row>
    <row r="87" spans="5:8" ht="28.5" customHeight="1">
      <c r="E87" s="5"/>
      <c r="F87" s="5"/>
      <c r="G87" s="17"/>
      <c r="H87" s="5"/>
    </row>
    <row r="88" spans="5:8" ht="28.5" customHeight="1">
      <c r="E88" s="5"/>
      <c r="F88" s="5"/>
      <c r="G88" s="17"/>
      <c r="H88" s="5"/>
    </row>
    <row r="89" spans="5:8" ht="28.5" customHeight="1">
      <c r="E89" s="5"/>
      <c r="F89" s="5"/>
      <c r="G89" s="17"/>
      <c r="H89" s="5"/>
    </row>
    <row r="90" ht="28.5" customHeight="1"/>
    <row r="91" ht="28.5" customHeight="1"/>
    <row r="92" ht="28.5" customHeight="1"/>
    <row r="93" ht="28.5" customHeight="1"/>
    <row r="94" ht="28.5" customHeight="1"/>
    <row r="95" ht="28.5" customHeight="1"/>
    <row r="96" ht="28.5" customHeight="1"/>
    <row r="97" ht="28.5" customHeight="1"/>
    <row r="98" ht="28.5" customHeight="1"/>
    <row r="99" ht="28.5" customHeight="1"/>
    <row r="100" ht="28.5" customHeight="1"/>
    <row r="101" ht="28.5" customHeight="1"/>
  </sheetData>
  <mergeCells count="8">
    <mergeCell ref="H7:I7"/>
    <mergeCell ref="H10:I10"/>
    <mergeCell ref="H12:I12"/>
    <mergeCell ref="E8:F9"/>
    <mergeCell ref="E11:F11"/>
    <mergeCell ref="E12:F12"/>
    <mergeCell ref="H11:I11"/>
    <mergeCell ref="H8:I9"/>
  </mergeCells>
  <printOptions horizontalCentered="1"/>
  <pageMargins left="0.5" right="0.5" top="0.5" bottom="0.75" header="0.25" footer="0.5"/>
  <pageSetup fitToHeight="1" fitToWidth="1" horizontalDpi="600" verticalDpi="600" orientation="portrait" paperSize="9" scale="95" r:id="rId1"/>
  <headerFooter alignWithMargins="0">
    <oddFooter>&amp;L&amp;"Times New Roman,Bold"&amp;11The Condensed Consolidated Balance Sheet should be read in conjunction with the Annual Financial Report for the year ended 30 June 2004.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52"/>
  <sheetViews>
    <sheetView workbookViewId="0" topLeftCell="A21">
      <selection activeCell="B57" sqref="B57:G58"/>
    </sheetView>
  </sheetViews>
  <sheetFormatPr defaultColWidth="9.33203125" defaultRowHeight="12.75"/>
  <cols>
    <col min="1" max="1" width="6.83203125" style="4" customWidth="1"/>
    <col min="2" max="2" width="29" style="4" customWidth="1"/>
    <col min="3" max="3" width="29.5" style="4" customWidth="1"/>
    <col min="4" max="4" width="14.33203125" style="15" customWidth="1"/>
    <col min="5" max="5" width="6.66015625" style="4" customWidth="1"/>
    <col min="6" max="6" width="15.33203125" style="15" customWidth="1"/>
    <col min="7" max="7" width="7" style="4" customWidth="1"/>
    <col min="8" max="8" width="17.66015625" style="4" customWidth="1"/>
    <col min="9" max="16384" width="9.33203125" style="4" customWidth="1"/>
  </cols>
  <sheetData>
    <row r="1" spans="1:7" s="2" customFormat="1" ht="15.75">
      <c r="A1" s="36" t="s">
        <v>46</v>
      </c>
      <c r="E1" s="3"/>
      <c r="G1" s="3" t="str">
        <f>'Con. Income Stt'!J1</f>
        <v>Date : 29 · 11 · 2004 </v>
      </c>
    </row>
    <row r="2" spans="1:6" s="2" customFormat="1" ht="12.75">
      <c r="A2" s="35" t="s">
        <v>0</v>
      </c>
      <c r="D2" s="14"/>
      <c r="F2" s="14"/>
    </row>
    <row r="3" spans="1:6" s="2" customFormat="1" ht="27" customHeight="1">
      <c r="A3" s="1" t="s">
        <v>1</v>
      </c>
      <c r="D3" s="14"/>
      <c r="F3" s="14"/>
    </row>
    <row r="4" spans="1:6" s="2" customFormat="1" ht="14.25">
      <c r="A4" s="1" t="s">
        <v>107</v>
      </c>
      <c r="D4" s="14"/>
      <c r="F4" s="14"/>
    </row>
    <row r="6" spans="1:7" ht="14.25">
      <c r="A6" s="64" t="s">
        <v>96</v>
      </c>
      <c r="B6" s="64"/>
      <c r="C6" s="64"/>
      <c r="D6" s="64"/>
      <c r="E6" s="64"/>
      <c r="F6" s="64"/>
      <c r="G6" s="64"/>
    </row>
    <row r="7" spans="1:7" ht="14.25">
      <c r="A7" s="57" t="s">
        <v>108</v>
      </c>
      <c r="B7" s="57"/>
      <c r="C7" s="57"/>
      <c r="D7" s="57"/>
      <c r="E7" s="57"/>
      <c r="F7" s="57"/>
      <c r="G7" s="57"/>
    </row>
    <row r="8" spans="4:9" ht="12.75">
      <c r="D8" s="63" t="s">
        <v>3</v>
      </c>
      <c r="E8" s="63"/>
      <c r="F8" s="63" t="s">
        <v>92</v>
      </c>
      <c r="G8" s="63"/>
      <c r="H8" s="59"/>
      <c r="I8" s="59"/>
    </row>
    <row r="9" spans="4:9" ht="44.25" customHeight="1">
      <c r="D9" s="63"/>
      <c r="E9" s="63"/>
      <c r="F9" s="63"/>
      <c r="G9" s="63"/>
      <c r="H9" s="59"/>
      <c r="I9" s="59"/>
    </row>
    <row r="10" spans="4:9" ht="12.75">
      <c r="D10" s="59" t="s">
        <v>100</v>
      </c>
      <c r="E10" s="59"/>
      <c r="F10" s="59" t="s">
        <v>109</v>
      </c>
      <c r="G10" s="59"/>
      <c r="H10" s="59"/>
      <c r="I10" s="59"/>
    </row>
    <row r="11" spans="4:9" ht="12.75">
      <c r="D11" s="59" t="s">
        <v>2</v>
      </c>
      <c r="E11" s="59"/>
      <c r="F11" s="59" t="s">
        <v>2</v>
      </c>
      <c r="G11" s="59"/>
      <c r="H11" s="59"/>
      <c r="I11" s="59"/>
    </row>
    <row r="12" spans="4:9" ht="12.75">
      <c r="D12" s="16"/>
      <c r="E12" s="16"/>
      <c r="F12" s="17"/>
      <c r="H12" s="59"/>
      <c r="I12" s="59"/>
    </row>
    <row r="13" spans="1:9" ht="12.75">
      <c r="A13" s="2" t="s">
        <v>26</v>
      </c>
      <c r="D13" s="17"/>
      <c r="F13" s="17"/>
      <c r="H13" s="59"/>
      <c r="I13" s="59"/>
    </row>
    <row r="14" spans="1:6" ht="12.75">
      <c r="A14" s="4" t="s">
        <v>27</v>
      </c>
      <c r="D14" s="17">
        <v>2340</v>
      </c>
      <c r="F14" s="17">
        <v>3095</v>
      </c>
    </row>
    <row r="15" spans="4:6" ht="12.75">
      <c r="D15" s="17"/>
      <c r="F15" s="17"/>
    </row>
    <row r="16" spans="1:6" ht="12.75">
      <c r="A16" s="2" t="s">
        <v>28</v>
      </c>
      <c r="D16" s="17"/>
      <c r="F16" s="17"/>
    </row>
    <row r="17" spans="1:6" ht="12.75">
      <c r="A17" s="4" t="s">
        <v>29</v>
      </c>
      <c r="D17" s="17">
        <v>2085</v>
      </c>
      <c r="F17" s="17">
        <v>1835</v>
      </c>
    </row>
    <row r="18" spans="1:7" ht="12.75">
      <c r="A18" s="4" t="s">
        <v>30</v>
      </c>
      <c r="D18" s="18">
        <v>-1384</v>
      </c>
      <c r="E18" s="19"/>
      <c r="F18" s="18">
        <v>-1581</v>
      </c>
      <c r="G18" s="19"/>
    </row>
    <row r="19" spans="1:6" ht="12.75">
      <c r="A19" s="4" t="s">
        <v>31</v>
      </c>
      <c r="D19" s="17">
        <f>SUM(D13:D18)</f>
        <v>3041</v>
      </c>
      <c r="F19" s="17">
        <f>SUM(F13:F18)</f>
        <v>3349</v>
      </c>
    </row>
    <row r="20" spans="4:6" ht="12.75">
      <c r="D20" s="17"/>
      <c r="F20" s="17"/>
    </row>
    <row r="21" spans="1:6" ht="12.75">
      <c r="A21" s="4" t="s">
        <v>32</v>
      </c>
      <c r="D21" s="17">
        <v>-7833</v>
      </c>
      <c r="F21" s="17">
        <v>-11235</v>
      </c>
    </row>
    <row r="22" spans="1:6" ht="12.75">
      <c r="A22" s="4" t="s">
        <v>33</v>
      </c>
      <c r="D22" s="17">
        <v>10401</v>
      </c>
      <c r="F22" s="17">
        <v>4880</v>
      </c>
    </row>
    <row r="23" spans="1:7" s="2" customFormat="1" ht="12.75">
      <c r="A23" s="2" t="s">
        <v>37</v>
      </c>
      <c r="D23" s="20">
        <f>SUM(D19:D22)</f>
        <v>5609</v>
      </c>
      <c r="E23" s="21"/>
      <c r="F23" s="20">
        <f>SUM(F19:F22)</f>
        <v>-3006</v>
      </c>
      <c r="G23" s="21"/>
    </row>
    <row r="24" spans="4:6" ht="12.75">
      <c r="D24" s="17"/>
      <c r="F24" s="17"/>
    </row>
    <row r="25" spans="1:6" ht="12.75">
      <c r="A25" s="2" t="s">
        <v>34</v>
      </c>
      <c r="D25" s="17"/>
      <c r="F25" s="17"/>
    </row>
    <row r="26" spans="1:6" ht="12.75">
      <c r="A26" s="4" t="s">
        <v>35</v>
      </c>
      <c r="D26" s="17">
        <v>24</v>
      </c>
      <c r="F26" s="17">
        <v>65</v>
      </c>
    </row>
    <row r="27" spans="1:6" ht="12.75">
      <c r="A27" s="4" t="s">
        <v>36</v>
      </c>
      <c r="D27" s="17">
        <v>-4656</v>
      </c>
      <c r="F27" s="17">
        <v>-812</v>
      </c>
    </row>
    <row r="28" spans="1:7" s="2" customFormat="1" ht="12.75">
      <c r="A28" s="2" t="s">
        <v>65</v>
      </c>
      <c r="D28" s="20">
        <f>SUM(D26:D27)</f>
        <v>-4632</v>
      </c>
      <c r="E28" s="21"/>
      <c r="F28" s="20">
        <f>SUM(F26:F27)</f>
        <v>-747</v>
      </c>
      <c r="G28" s="21"/>
    </row>
    <row r="29" spans="4:6" ht="12.75">
      <c r="D29" s="17"/>
      <c r="F29" s="17"/>
    </row>
    <row r="30" spans="1:6" ht="12.75">
      <c r="A30" s="2" t="s">
        <v>38</v>
      </c>
      <c r="D30" s="17"/>
      <c r="F30" s="17"/>
    </row>
    <row r="31" spans="1:6" ht="12.75">
      <c r="A31" s="4" t="s">
        <v>39</v>
      </c>
      <c r="D31" s="17">
        <v>0</v>
      </c>
      <c r="F31" s="17">
        <v>0</v>
      </c>
    </row>
    <row r="32" spans="1:6" ht="12.75">
      <c r="A32" s="4" t="s">
        <v>67</v>
      </c>
      <c r="D32" s="17">
        <v>0</v>
      </c>
      <c r="F32" s="17">
        <v>0</v>
      </c>
    </row>
    <row r="33" spans="1:6" ht="12.75">
      <c r="A33" s="4" t="s">
        <v>89</v>
      </c>
      <c r="D33" s="17">
        <v>0</v>
      </c>
      <c r="F33" s="17">
        <v>0</v>
      </c>
    </row>
    <row r="34" spans="1:6" ht="12.75">
      <c r="A34" s="4" t="s">
        <v>64</v>
      </c>
      <c r="D34" s="17">
        <v>2832</v>
      </c>
      <c r="F34" s="17">
        <v>-1315</v>
      </c>
    </row>
    <row r="35" spans="1:7" s="2" customFormat="1" ht="12.75">
      <c r="A35" s="2" t="s">
        <v>40</v>
      </c>
      <c r="D35" s="20">
        <f>SUM(D31:D34)</f>
        <v>2832</v>
      </c>
      <c r="E35" s="21"/>
      <c r="F35" s="20">
        <f>SUM(F31:F34)</f>
        <v>-1315</v>
      </c>
      <c r="G35" s="21"/>
    </row>
    <row r="36" spans="4:6" ht="12.75">
      <c r="D36" s="17"/>
      <c r="F36" s="17"/>
    </row>
    <row r="37" spans="1:6" s="2" customFormat="1" ht="12.75">
      <c r="A37" s="2" t="s">
        <v>66</v>
      </c>
      <c r="D37" s="22">
        <f>D23+D28+D35</f>
        <v>3809</v>
      </c>
      <c r="F37" s="22">
        <f>F23+F28+F35</f>
        <v>-5068</v>
      </c>
    </row>
    <row r="38" spans="4:6" s="2" customFormat="1" ht="12.75">
      <c r="D38" s="22"/>
      <c r="F38" s="22"/>
    </row>
    <row r="39" spans="1:6" s="2" customFormat="1" ht="12.75">
      <c r="A39" s="4" t="s">
        <v>41</v>
      </c>
      <c r="B39" s="4"/>
      <c r="C39" s="4"/>
      <c r="D39" s="17">
        <v>21594</v>
      </c>
      <c r="F39" s="17">
        <v>18762</v>
      </c>
    </row>
    <row r="40" spans="1:6" s="2" customFormat="1" ht="12.75">
      <c r="A40" s="4"/>
      <c r="B40" s="4"/>
      <c r="C40" s="4"/>
      <c r="D40" s="17"/>
      <c r="F40" s="17"/>
    </row>
    <row r="41" spans="1:6" s="2" customFormat="1" ht="12.75">
      <c r="A41" s="4" t="s">
        <v>110</v>
      </c>
      <c r="B41" s="4"/>
      <c r="C41" s="4"/>
      <c r="D41" s="17">
        <v>-3</v>
      </c>
      <c r="F41" s="17">
        <v>0</v>
      </c>
    </row>
    <row r="42" spans="4:6" s="2" customFormat="1" ht="12.75">
      <c r="D42" s="22"/>
      <c r="F42" s="22"/>
    </row>
    <row r="43" spans="1:7" s="2" customFormat="1" ht="13.5" thickBot="1">
      <c r="A43" s="2" t="s">
        <v>42</v>
      </c>
      <c r="D43" s="23">
        <f>SUM(D37:D42)</f>
        <v>25400</v>
      </c>
      <c r="E43" s="24"/>
      <c r="F43" s="23">
        <f>SUM(F37:F42)</f>
        <v>13694</v>
      </c>
      <c r="G43" s="24"/>
    </row>
    <row r="44" spans="4:6" ht="13.5" thickTop="1">
      <c r="D44" s="17"/>
      <c r="F44" s="17"/>
    </row>
    <row r="45" spans="4:6" ht="12.75">
      <c r="D45" s="17"/>
      <c r="F45" s="17"/>
    </row>
    <row r="46" spans="4:6" ht="12.75">
      <c r="D46" s="17"/>
      <c r="F46" s="17"/>
    </row>
    <row r="47" spans="4:6" ht="12.75">
      <c r="D47" s="17"/>
      <c r="F47" s="17"/>
    </row>
    <row r="48" spans="4:6" ht="12.75">
      <c r="D48" s="17"/>
      <c r="F48" s="17"/>
    </row>
    <row r="49" spans="4:6" ht="12.75">
      <c r="D49" s="17"/>
      <c r="F49" s="17"/>
    </row>
    <row r="50" spans="4:6" ht="12.75">
      <c r="D50" s="17"/>
      <c r="F50" s="17"/>
    </row>
    <row r="51" spans="4:6" ht="12.75">
      <c r="D51" s="17"/>
      <c r="F51" s="17"/>
    </row>
    <row r="52" spans="4:6" ht="12.75">
      <c r="D52" s="17"/>
      <c r="F52" s="17"/>
    </row>
    <row r="53" spans="4:6" ht="12.75">
      <c r="D53" s="17"/>
      <c r="F53" s="17"/>
    </row>
    <row r="54" spans="4:6" ht="12.75">
      <c r="D54" s="17"/>
      <c r="F54" s="17"/>
    </row>
    <row r="55" spans="4:6" ht="12.75">
      <c r="D55" s="17"/>
      <c r="F55" s="17"/>
    </row>
    <row r="56" spans="4:6" ht="12.75">
      <c r="D56" s="17"/>
      <c r="F56" s="17"/>
    </row>
    <row r="57" spans="1:7" ht="12.75">
      <c r="A57" s="2"/>
      <c r="B57" s="65"/>
      <c r="C57" s="65"/>
      <c r="D57" s="65"/>
      <c r="E57" s="65"/>
      <c r="F57" s="65"/>
      <c r="G57" s="65"/>
    </row>
    <row r="58" spans="2:7" ht="12.75">
      <c r="B58" s="65"/>
      <c r="C58" s="65"/>
      <c r="D58" s="65"/>
      <c r="E58" s="65"/>
      <c r="F58" s="65"/>
      <c r="G58" s="65"/>
    </row>
    <row r="59" spans="4:6" ht="12.75">
      <c r="D59" s="17"/>
      <c r="F59" s="17"/>
    </row>
    <row r="60" spans="4:6" ht="12.75">
      <c r="D60" s="17"/>
      <c r="F60" s="17"/>
    </row>
    <row r="61" spans="4:6" ht="12.75">
      <c r="D61" s="17"/>
      <c r="F61" s="17"/>
    </row>
    <row r="62" spans="4:6" ht="12.75">
      <c r="D62" s="17"/>
      <c r="F62" s="17"/>
    </row>
    <row r="63" spans="4:6" ht="12.75">
      <c r="D63" s="17"/>
      <c r="F63" s="17"/>
    </row>
    <row r="64" spans="4:6" ht="12.75">
      <c r="D64" s="17"/>
      <c r="F64" s="17"/>
    </row>
    <row r="65" spans="4:6" ht="12.75">
      <c r="D65" s="17"/>
      <c r="F65" s="17"/>
    </row>
    <row r="66" spans="4:6" ht="12.75">
      <c r="D66" s="17"/>
      <c r="F66" s="17"/>
    </row>
    <row r="67" spans="4:6" ht="12.75">
      <c r="D67" s="17"/>
      <c r="F67" s="17"/>
    </row>
    <row r="68" spans="4:6" ht="12.75">
      <c r="D68" s="17"/>
      <c r="F68" s="17"/>
    </row>
    <row r="69" spans="4:6" ht="12.75">
      <c r="D69" s="17"/>
      <c r="F69" s="17"/>
    </row>
    <row r="70" spans="4:6" ht="12.75">
      <c r="D70" s="17"/>
      <c r="F70" s="17"/>
    </row>
    <row r="71" spans="4:6" ht="12.75">
      <c r="D71" s="17"/>
      <c r="F71" s="17"/>
    </row>
    <row r="72" spans="4:6" ht="12.75">
      <c r="D72" s="17"/>
      <c r="F72" s="17"/>
    </row>
    <row r="73" spans="4:6" ht="12.75">
      <c r="D73" s="17"/>
      <c r="F73" s="17"/>
    </row>
    <row r="74" spans="4:6" ht="12.75">
      <c r="D74" s="17"/>
      <c r="F74" s="17"/>
    </row>
    <row r="75" spans="4:6" ht="12.75">
      <c r="D75" s="17"/>
      <c r="F75" s="17"/>
    </row>
    <row r="76" spans="4:6" ht="12.75">
      <c r="D76" s="17"/>
      <c r="F76" s="17"/>
    </row>
    <row r="77" spans="4:6" ht="12.75">
      <c r="D77" s="17"/>
      <c r="F77" s="17"/>
    </row>
    <row r="78" spans="4:6" ht="12.75">
      <c r="D78" s="17"/>
      <c r="F78" s="17"/>
    </row>
    <row r="79" spans="4:6" ht="12.75">
      <c r="D79" s="17"/>
      <c r="F79" s="17"/>
    </row>
    <row r="80" spans="4:6" ht="12.75">
      <c r="D80" s="17"/>
      <c r="F80" s="17"/>
    </row>
    <row r="81" spans="4:6" ht="12.75">
      <c r="D81" s="17"/>
      <c r="F81" s="17"/>
    </row>
    <row r="82" spans="4:6" ht="12.75">
      <c r="D82" s="17"/>
      <c r="F82" s="17"/>
    </row>
    <row r="83" spans="4:6" ht="12.75">
      <c r="D83" s="17"/>
      <c r="F83" s="17"/>
    </row>
    <row r="84" spans="4:6" ht="12.75">
      <c r="D84" s="17"/>
      <c r="F84" s="17"/>
    </row>
    <row r="85" spans="4:6" ht="12.75">
      <c r="D85" s="17"/>
      <c r="F85" s="17"/>
    </row>
    <row r="86" spans="4:6" ht="12.75">
      <c r="D86" s="17"/>
      <c r="F86" s="17"/>
    </row>
    <row r="87" spans="4:6" ht="12.75">
      <c r="D87" s="17"/>
      <c r="F87" s="17"/>
    </row>
    <row r="88" spans="4:6" ht="12.75">
      <c r="D88" s="17"/>
      <c r="F88" s="17"/>
    </row>
    <row r="89" spans="4:6" ht="12.75">
      <c r="D89" s="17"/>
      <c r="F89" s="17"/>
    </row>
    <row r="90" spans="4:6" ht="12.75">
      <c r="D90" s="17"/>
      <c r="F90" s="17"/>
    </row>
    <row r="91" spans="4:6" ht="12.75">
      <c r="D91" s="17"/>
      <c r="F91" s="17"/>
    </row>
    <row r="92" spans="4:6" ht="12.75">
      <c r="D92" s="17"/>
      <c r="F92" s="17"/>
    </row>
    <row r="93" spans="4:6" ht="12.75">
      <c r="D93" s="17"/>
      <c r="F93" s="17"/>
    </row>
    <row r="94" spans="4:6" ht="12.75">
      <c r="D94" s="17"/>
      <c r="F94" s="17"/>
    </row>
    <row r="95" spans="4:6" ht="12.75">
      <c r="D95" s="17"/>
      <c r="F95" s="17"/>
    </row>
    <row r="96" spans="4:6" ht="12.75">
      <c r="D96" s="17"/>
      <c r="F96" s="17"/>
    </row>
    <row r="97" spans="4:6" ht="12.75">
      <c r="D97" s="17"/>
      <c r="F97" s="17"/>
    </row>
    <row r="98" spans="4:6" ht="12.75">
      <c r="D98" s="17"/>
      <c r="F98" s="17"/>
    </row>
    <row r="99" spans="4:6" ht="12.75">
      <c r="D99" s="17"/>
      <c r="F99" s="17"/>
    </row>
    <row r="100" spans="4:6" ht="12.75">
      <c r="D100" s="17"/>
      <c r="F100" s="17"/>
    </row>
    <row r="101" spans="4:6" ht="12.75">
      <c r="D101" s="17"/>
      <c r="F101" s="17"/>
    </row>
    <row r="102" spans="4:6" ht="12.75">
      <c r="D102" s="17"/>
      <c r="F102" s="17"/>
    </row>
    <row r="103" spans="4:6" ht="12.75">
      <c r="D103" s="17"/>
      <c r="F103" s="17"/>
    </row>
    <row r="104" spans="4:6" ht="12.75">
      <c r="D104" s="17"/>
      <c r="F104" s="17"/>
    </row>
    <row r="105" spans="4:6" ht="12.75">
      <c r="D105" s="17"/>
      <c r="F105" s="17"/>
    </row>
    <row r="106" spans="4:6" ht="12.75">
      <c r="D106" s="17"/>
      <c r="F106" s="17"/>
    </row>
    <row r="107" spans="4:6" ht="12.75">
      <c r="D107" s="17"/>
      <c r="F107" s="17"/>
    </row>
    <row r="108" spans="4:6" ht="12.75">
      <c r="D108" s="17"/>
      <c r="F108" s="17"/>
    </row>
    <row r="109" spans="4:6" ht="12.75">
      <c r="D109" s="17"/>
      <c r="F109" s="17"/>
    </row>
    <row r="110" spans="4:6" ht="12.75">
      <c r="D110" s="17"/>
      <c r="F110" s="17"/>
    </row>
    <row r="111" spans="4:6" ht="12.75">
      <c r="D111" s="17"/>
      <c r="F111" s="17"/>
    </row>
    <row r="112" spans="4:6" ht="12.75">
      <c r="D112" s="17"/>
      <c r="F112" s="17"/>
    </row>
    <row r="113" spans="4:6" ht="12.75">
      <c r="D113" s="17"/>
      <c r="F113" s="17"/>
    </row>
    <row r="114" spans="4:6" ht="12.75">
      <c r="D114" s="17"/>
      <c r="F114" s="17"/>
    </row>
    <row r="115" spans="4:6" ht="12.75">
      <c r="D115" s="17"/>
      <c r="F115" s="17"/>
    </row>
    <row r="116" spans="4:6" ht="12.75">
      <c r="D116" s="17"/>
      <c r="F116" s="17"/>
    </row>
    <row r="117" spans="4:6" ht="12.75">
      <c r="D117" s="17"/>
      <c r="F117" s="17"/>
    </row>
    <row r="118" spans="4:6" ht="12.75">
      <c r="D118" s="17"/>
      <c r="F118" s="17"/>
    </row>
    <row r="119" spans="4:6" ht="12.75">
      <c r="D119" s="17"/>
      <c r="F119" s="17"/>
    </row>
    <row r="120" spans="4:6" ht="12.75">
      <c r="D120" s="17"/>
      <c r="F120" s="17"/>
    </row>
    <row r="121" spans="4:6" ht="12.75">
      <c r="D121" s="17"/>
      <c r="F121" s="17"/>
    </row>
    <row r="122" spans="4:6" ht="12.75">
      <c r="D122" s="17"/>
      <c r="F122" s="17"/>
    </row>
    <row r="123" spans="4:6" ht="12.75">
      <c r="D123" s="17"/>
      <c r="F123" s="17"/>
    </row>
    <row r="124" spans="4:6" ht="12.75">
      <c r="D124" s="17"/>
      <c r="F124" s="17"/>
    </row>
    <row r="125" spans="4:6" ht="12.75">
      <c r="D125" s="17"/>
      <c r="F125" s="17"/>
    </row>
    <row r="126" spans="4:6" ht="12.75">
      <c r="D126" s="17"/>
      <c r="F126" s="17"/>
    </row>
    <row r="127" spans="4:6" ht="12.75">
      <c r="D127" s="17"/>
      <c r="F127" s="17"/>
    </row>
    <row r="128" spans="4:6" ht="12.75">
      <c r="D128" s="17"/>
      <c r="F128" s="17"/>
    </row>
    <row r="129" spans="4:6" ht="12.75">
      <c r="D129" s="17"/>
      <c r="F129" s="17"/>
    </row>
    <row r="130" spans="4:6" ht="12.75">
      <c r="D130" s="17"/>
      <c r="F130" s="17"/>
    </row>
    <row r="131" spans="4:6" ht="12.75">
      <c r="D131" s="17"/>
      <c r="F131" s="17"/>
    </row>
    <row r="132" spans="4:6" ht="12.75">
      <c r="D132" s="17"/>
      <c r="F132" s="17"/>
    </row>
    <row r="133" spans="4:6" ht="12.75">
      <c r="D133" s="17"/>
      <c r="F133" s="17"/>
    </row>
    <row r="134" spans="4:6" ht="12.75">
      <c r="D134" s="17"/>
      <c r="F134" s="17"/>
    </row>
    <row r="135" spans="4:6" ht="12.75">
      <c r="D135" s="17"/>
      <c r="F135" s="17"/>
    </row>
    <row r="136" spans="4:6" ht="12.75">
      <c r="D136" s="17"/>
      <c r="F136" s="17"/>
    </row>
    <row r="137" spans="4:6" ht="12.75">
      <c r="D137" s="17"/>
      <c r="F137" s="17"/>
    </row>
    <row r="138" spans="4:6" ht="12.75">
      <c r="D138" s="17"/>
      <c r="F138" s="17"/>
    </row>
    <row r="139" spans="4:6" ht="12.75">
      <c r="D139" s="17"/>
      <c r="F139" s="17"/>
    </row>
    <row r="140" spans="4:6" ht="12.75">
      <c r="D140" s="17"/>
      <c r="F140" s="17"/>
    </row>
    <row r="141" spans="4:6" ht="12.75">
      <c r="D141" s="17"/>
      <c r="F141" s="17"/>
    </row>
    <row r="142" spans="4:6" ht="12.75">
      <c r="D142" s="17"/>
      <c r="F142" s="17"/>
    </row>
    <row r="143" spans="4:6" ht="12.75">
      <c r="D143" s="17"/>
      <c r="F143" s="17"/>
    </row>
    <row r="144" spans="4:6" ht="12.75">
      <c r="D144" s="17"/>
      <c r="F144" s="17"/>
    </row>
    <row r="145" spans="4:6" ht="12.75">
      <c r="D145" s="17"/>
      <c r="F145" s="17"/>
    </row>
    <row r="146" spans="4:6" ht="12.75">
      <c r="D146" s="17"/>
      <c r="F146" s="17"/>
    </row>
    <row r="147" spans="4:6" ht="12.75">
      <c r="D147" s="17"/>
      <c r="F147" s="17"/>
    </row>
    <row r="148" spans="4:6" ht="12.75">
      <c r="D148" s="17"/>
      <c r="F148" s="17"/>
    </row>
    <row r="149" spans="4:6" ht="12.75">
      <c r="D149" s="17"/>
      <c r="F149" s="17"/>
    </row>
    <row r="150" spans="4:6" ht="12.75">
      <c r="D150" s="17"/>
      <c r="F150" s="17"/>
    </row>
    <row r="151" spans="4:6" ht="12.75">
      <c r="D151" s="17"/>
      <c r="F151" s="17"/>
    </row>
    <row r="152" spans="4:6" ht="12.75">
      <c r="D152" s="17"/>
      <c r="F152" s="17"/>
    </row>
  </sheetData>
  <mergeCells count="14">
    <mergeCell ref="H12:I12"/>
    <mergeCell ref="H13:I13"/>
    <mergeCell ref="F8:G9"/>
    <mergeCell ref="F11:G11"/>
    <mergeCell ref="H8:I8"/>
    <mergeCell ref="H9:I9"/>
    <mergeCell ref="H10:I10"/>
    <mergeCell ref="H11:I11"/>
    <mergeCell ref="A6:G6"/>
    <mergeCell ref="B57:G58"/>
    <mergeCell ref="F10:G10"/>
    <mergeCell ref="D10:E10"/>
    <mergeCell ref="D8:E9"/>
    <mergeCell ref="D11:E11"/>
  </mergeCells>
  <printOptions horizontalCentered="1"/>
  <pageMargins left="0.5" right="0.5" top="0.5" bottom="0.3" header="0.25" footer="0.25"/>
  <pageSetup horizontalDpi="600" verticalDpi="600" orientation="portrait" paperSize="9" r:id="rId1"/>
  <headerFooter alignWithMargins="0">
    <oddFooter>&amp;L&amp;"Arial Narrow,Bold"The Condensed Consolidated Cash Flow Statement should be read in conjunction with the Annual Financial Report for the year ended 30 June 2004.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="90" zoomScaleNormal="90" workbookViewId="0" topLeftCell="A21">
      <selection activeCell="A28" sqref="A28"/>
    </sheetView>
  </sheetViews>
  <sheetFormatPr defaultColWidth="9.33203125" defaultRowHeight="12.75"/>
  <cols>
    <col min="1" max="1" width="5.83203125" style="4" customWidth="1"/>
    <col min="2" max="2" width="15.83203125" style="4" customWidth="1"/>
    <col min="3" max="3" width="4.83203125" style="4" customWidth="1"/>
    <col min="4" max="4" width="9.66015625" style="4" customWidth="1"/>
    <col min="5" max="5" width="20" style="4" customWidth="1"/>
    <col min="6" max="6" width="20" style="4" hidden="1" customWidth="1"/>
    <col min="7" max="9" width="20" style="4" customWidth="1"/>
    <col min="10" max="10" width="20" style="2" customWidth="1"/>
    <col min="11" max="12" width="17.66015625" style="4" customWidth="1"/>
    <col min="13" max="16384" width="9.33203125" style="4" customWidth="1"/>
  </cols>
  <sheetData>
    <row r="1" spans="1:10" s="2" customFormat="1" ht="15.75">
      <c r="A1" s="36" t="s">
        <v>46</v>
      </c>
      <c r="I1" s="3"/>
      <c r="J1" s="3" t="str">
        <f>'Con. Income Stt'!J1</f>
        <v>Date : 29 · 11 · 2004 </v>
      </c>
    </row>
    <row r="2" s="2" customFormat="1" ht="12.75">
      <c r="A2" s="35" t="s">
        <v>0</v>
      </c>
    </row>
    <row r="3" s="2" customFormat="1" ht="27" customHeight="1">
      <c r="A3" s="1" t="s">
        <v>1</v>
      </c>
    </row>
    <row r="4" s="2" customFormat="1" ht="14.25">
      <c r="A4" s="1" t="str">
        <f>'Cash Flow Stt'!A4</f>
        <v>FOR THE QUARTER ENDED 30 SEPTEMBER 2004</v>
      </c>
    </row>
    <row r="6" ht="14.25">
      <c r="A6" s="1" t="s">
        <v>111</v>
      </c>
    </row>
    <row r="7" ht="12.75">
      <c r="A7" s="2"/>
    </row>
    <row r="9" spans="5:10" ht="25.5">
      <c r="E9" s="6" t="s">
        <v>88</v>
      </c>
      <c r="F9" s="6" t="s">
        <v>56</v>
      </c>
      <c r="G9" s="6" t="s">
        <v>87</v>
      </c>
      <c r="H9" s="6" t="s">
        <v>115</v>
      </c>
      <c r="I9" s="6" t="s">
        <v>44</v>
      </c>
      <c r="J9" s="6" t="s">
        <v>45</v>
      </c>
    </row>
    <row r="10" spans="5:10" ht="12.75">
      <c r="E10" s="7" t="s">
        <v>2</v>
      </c>
      <c r="F10" s="7" t="s">
        <v>2</v>
      </c>
      <c r="G10" s="7" t="s">
        <v>2</v>
      </c>
      <c r="H10" s="7" t="s">
        <v>2</v>
      </c>
      <c r="I10" s="7" t="s">
        <v>2</v>
      </c>
      <c r="J10" s="7" t="s">
        <v>2</v>
      </c>
    </row>
    <row r="11" spans="1:10" ht="12.75">
      <c r="A11" s="8"/>
      <c r="E11" s="5"/>
      <c r="F11" s="5"/>
      <c r="G11" s="5"/>
      <c r="H11" s="5"/>
      <c r="I11" s="5"/>
      <c r="J11" s="40"/>
    </row>
    <row r="12" spans="1:10" ht="24" customHeight="1">
      <c r="A12" s="39" t="s">
        <v>90</v>
      </c>
      <c r="E12" s="5"/>
      <c r="F12" s="5"/>
      <c r="G12" s="5"/>
      <c r="H12" s="5"/>
      <c r="I12" s="5"/>
      <c r="J12" s="40"/>
    </row>
    <row r="13" spans="1:10" s="9" customFormat="1" ht="24" customHeight="1">
      <c r="A13" s="9" t="s">
        <v>61</v>
      </c>
      <c r="E13" s="41">
        <v>40002</v>
      </c>
      <c r="F13" s="41">
        <v>0</v>
      </c>
      <c r="G13" s="41">
        <v>1</v>
      </c>
      <c r="H13" s="41">
        <v>0</v>
      </c>
      <c r="I13" s="41">
        <v>41349</v>
      </c>
      <c r="J13" s="42">
        <f>SUM(E13:I13)</f>
        <v>81352</v>
      </c>
    </row>
    <row r="14" spans="1:10" s="9" customFormat="1" ht="24" customHeight="1">
      <c r="A14" s="9" t="s">
        <v>85</v>
      </c>
      <c r="E14" s="37">
        <v>0</v>
      </c>
      <c r="F14" s="37"/>
      <c r="G14" s="37">
        <v>0</v>
      </c>
      <c r="H14" s="37">
        <v>0</v>
      </c>
      <c r="I14" s="37">
        <v>-2</v>
      </c>
      <c r="J14" s="38">
        <f>SUM(E14:I14)</f>
        <v>-2</v>
      </c>
    </row>
    <row r="15" spans="5:10" s="9" customFormat="1" ht="24" customHeight="1">
      <c r="E15" s="11">
        <f>SUM(E13:E14)</f>
        <v>40002</v>
      </c>
      <c r="F15" s="11">
        <f>SUM(F13:F13)</f>
        <v>0</v>
      </c>
      <c r="G15" s="11">
        <f>SUM(G13:G14)</f>
        <v>1</v>
      </c>
      <c r="H15" s="11">
        <f>SUM(H13:H14)</f>
        <v>0</v>
      </c>
      <c r="I15" s="11">
        <f>SUM(I13:I14)</f>
        <v>41347</v>
      </c>
      <c r="J15" s="11">
        <f>SUM(J13:J14)</f>
        <v>81350</v>
      </c>
    </row>
    <row r="16" spans="1:10" s="9" customFormat="1" ht="24" customHeight="1">
      <c r="A16" s="9" t="s">
        <v>97</v>
      </c>
      <c r="E16" s="10">
        <v>41</v>
      </c>
      <c r="F16" s="10"/>
      <c r="G16" s="10">
        <v>24</v>
      </c>
      <c r="H16" s="11">
        <v>0</v>
      </c>
      <c r="I16" s="11">
        <v>0</v>
      </c>
      <c r="J16" s="11">
        <f>SUM(E16:I16)</f>
        <v>65</v>
      </c>
    </row>
    <row r="17" spans="1:10" s="9" customFormat="1" ht="23.25" customHeight="1">
      <c r="A17" s="9" t="s">
        <v>112</v>
      </c>
      <c r="E17" s="41">
        <v>0</v>
      </c>
      <c r="F17" s="41">
        <v>0</v>
      </c>
      <c r="G17" s="41">
        <v>0</v>
      </c>
      <c r="H17" s="41">
        <v>0</v>
      </c>
      <c r="I17" s="42">
        <v>1743</v>
      </c>
      <c r="J17" s="42">
        <f>SUM(E17:I17)</f>
        <v>1743</v>
      </c>
    </row>
    <row r="18" spans="1:10" s="39" customFormat="1" ht="24" customHeight="1" thickBot="1">
      <c r="A18" s="39" t="s">
        <v>113</v>
      </c>
      <c r="E18" s="12">
        <f aca="true" t="shared" si="0" ref="E18:J18">SUM(E15:E17)</f>
        <v>40043</v>
      </c>
      <c r="F18" s="12">
        <f t="shared" si="0"/>
        <v>0</v>
      </c>
      <c r="G18" s="12">
        <f t="shared" si="0"/>
        <v>25</v>
      </c>
      <c r="H18" s="12">
        <f t="shared" si="0"/>
        <v>0</v>
      </c>
      <c r="I18" s="12">
        <f t="shared" si="0"/>
        <v>43090</v>
      </c>
      <c r="J18" s="12">
        <f t="shared" si="0"/>
        <v>83158</v>
      </c>
    </row>
    <row r="19" spans="5:10" s="9" customFormat="1" ht="24" customHeight="1" thickTop="1">
      <c r="E19" s="41"/>
      <c r="F19" s="41"/>
      <c r="G19" s="41"/>
      <c r="H19" s="41"/>
      <c r="I19" s="41"/>
      <c r="J19" s="41"/>
    </row>
    <row r="20" spans="1:10" ht="24" customHeight="1">
      <c r="A20" s="39" t="s">
        <v>114</v>
      </c>
      <c r="E20" s="5"/>
      <c r="F20" s="5"/>
      <c r="G20" s="5"/>
      <c r="H20" s="5"/>
      <c r="I20" s="5"/>
      <c r="J20" s="40"/>
    </row>
    <row r="21" spans="1:10" s="9" customFormat="1" ht="24" customHeight="1">
      <c r="A21" s="9" t="s">
        <v>61</v>
      </c>
      <c r="E21" s="41">
        <v>61813</v>
      </c>
      <c r="F21" s="41"/>
      <c r="G21" s="41">
        <v>749</v>
      </c>
      <c r="H21" s="41">
        <v>0</v>
      </c>
      <c r="I21" s="41">
        <v>24134</v>
      </c>
      <c r="J21" s="42">
        <f>SUM(E21:I21)</f>
        <v>86696</v>
      </c>
    </row>
    <row r="22" spans="1:10" s="9" customFormat="1" ht="24" customHeight="1">
      <c r="A22" s="9" t="s">
        <v>85</v>
      </c>
      <c r="E22" s="37">
        <v>0</v>
      </c>
      <c r="F22" s="37"/>
      <c r="G22" s="37">
        <v>0</v>
      </c>
      <c r="H22" s="37">
        <v>0</v>
      </c>
      <c r="I22" s="37">
        <v>0</v>
      </c>
      <c r="J22" s="38">
        <f>SUM(E22:I22)</f>
        <v>0</v>
      </c>
    </row>
    <row r="23" spans="5:10" s="9" customFormat="1" ht="24" customHeight="1">
      <c r="E23" s="11">
        <f>SUM(E21:E22)</f>
        <v>61813</v>
      </c>
      <c r="F23" s="11">
        <f>SUM(F21:F21)</f>
        <v>0</v>
      </c>
      <c r="G23" s="11">
        <f>SUM(G21:G22)</f>
        <v>749</v>
      </c>
      <c r="H23" s="11">
        <f>SUM(H21:H22)</f>
        <v>0</v>
      </c>
      <c r="I23" s="11">
        <f>SUM(I21:I22)</f>
        <v>24134</v>
      </c>
      <c r="J23" s="11">
        <f>SUM(J21:J22)</f>
        <v>86696</v>
      </c>
    </row>
    <row r="24" spans="1:10" s="9" customFormat="1" ht="24" customHeight="1">
      <c r="A24" s="9" t="s">
        <v>91</v>
      </c>
      <c r="E24" s="10">
        <v>20</v>
      </c>
      <c r="F24" s="10"/>
      <c r="G24" s="10">
        <v>4</v>
      </c>
      <c r="H24" s="10">
        <v>0</v>
      </c>
      <c r="I24" s="10">
        <v>0</v>
      </c>
      <c r="J24" s="11">
        <f>SUM(E24:I24)</f>
        <v>24</v>
      </c>
    </row>
    <row r="25" spans="1:10" s="9" customFormat="1" ht="24" customHeight="1">
      <c r="A25" s="9" t="s">
        <v>116</v>
      </c>
      <c r="E25" s="10">
        <v>0</v>
      </c>
      <c r="F25" s="10"/>
      <c r="G25" s="10">
        <v>0</v>
      </c>
      <c r="H25" s="10">
        <v>-3</v>
      </c>
      <c r="I25" s="10">
        <v>0</v>
      </c>
      <c r="J25" s="11">
        <f>SUM(E25:I25)</f>
        <v>-3</v>
      </c>
    </row>
    <row r="26" spans="1:10" s="9" customFormat="1" ht="24" customHeight="1">
      <c r="A26" s="9" t="s">
        <v>98</v>
      </c>
      <c r="E26" s="41">
        <v>0</v>
      </c>
      <c r="F26" s="41"/>
      <c r="G26" s="41">
        <v>0</v>
      </c>
      <c r="H26" s="41">
        <v>0</v>
      </c>
      <c r="I26" s="41">
        <v>1329</v>
      </c>
      <c r="J26" s="42">
        <f>SUM(E26:I26)</f>
        <v>1329</v>
      </c>
    </row>
    <row r="27" spans="1:10" s="39" customFormat="1" ht="24" customHeight="1" thickBot="1">
      <c r="A27" s="39" t="s">
        <v>118</v>
      </c>
      <c r="E27" s="12">
        <f aca="true" t="shared" si="1" ref="E27:J27">SUM(E23:E26)</f>
        <v>61833</v>
      </c>
      <c r="F27" s="12">
        <f t="shared" si="1"/>
        <v>0</v>
      </c>
      <c r="G27" s="12">
        <f t="shared" si="1"/>
        <v>753</v>
      </c>
      <c r="H27" s="12">
        <f t="shared" si="1"/>
        <v>-3</v>
      </c>
      <c r="I27" s="12">
        <f t="shared" si="1"/>
        <v>25463</v>
      </c>
      <c r="J27" s="12">
        <f t="shared" si="1"/>
        <v>88046</v>
      </c>
    </row>
    <row r="28" spans="5:10" s="9" customFormat="1" ht="24" customHeight="1" thickTop="1">
      <c r="E28" s="41"/>
      <c r="F28" s="41"/>
      <c r="G28" s="41"/>
      <c r="H28" s="41"/>
      <c r="I28" s="41"/>
      <c r="J28" s="41"/>
    </row>
    <row r="29" ht="3" customHeight="1"/>
    <row r="30" spans="2:8" ht="12.75">
      <c r="B30" s="43"/>
      <c r="C30" s="43"/>
      <c r="D30" s="43"/>
      <c r="E30" s="43"/>
      <c r="F30" s="43"/>
      <c r="G30" s="43"/>
      <c r="H30" s="43"/>
    </row>
    <row r="32" ht="12.75">
      <c r="A32" s="44"/>
    </row>
    <row r="48" spans="1:10" ht="12.75">
      <c r="A48" s="2"/>
      <c r="B48" s="65"/>
      <c r="C48" s="65"/>
      <c r="D48" s="65"/>
      <c r="E48" s="65"/>
      <c r="F48" s="65"/>
      <c r="G48" s="65"/>
      <c r="H48" s="65"/>
      <c r="I48" s="65"/>
      <c r="J48" s="65"/>
    </row>
    <row r="49" spans="2:10" ht="12.75">
      <c r="B49" s="65"/>
      <c r="C49" s="65"/>
      <c r="D49" s="65"/>
      <c r="E49" s="65"/>
      <c r="F49" s="65"/>
      <c r="G49" s="65"/>
      <c r="H49" s="65"/>
      <c r="I49" s="65"/>
      <c r="J49" s="65"/>
    </row>
    <row r="54" ht="12.75" customHeight="1"/>
  </sheetData>
  <mergeCells count="1">
    <mergeCell ref="B48:J49"/>
  </mergeCells>
  <printOptions horizontalCentered="1"/>
  <pageMargins left="0.26" right="0.22" top="0.5" bottom="0.75" header="0.25" footer="0.5"/>
  <pageSetup fitToHeight="1" fitToWidth="1" horizontalDpi="600" verticalDpi="600" orientation="portrait" paperSize="9" scale="86" r:id="rId1"/>
  <headerFooter alignWithMargins="0">
    <oddFooter>&amp;L&amp;"Arial Narrow,Bold"The Condensed Consolidated Changes in Equity Statement should be read in conjunction with the Annual Financial Report for the year ended 30 June 2004.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PADINI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PHB FY05 Q1_Interim Financial Statements 30092004</dc:title>
  <dc:subject/>
  <dc:creator>Padini Holdings Berhad</dc:creator>
  <cp:keywords/>
  <dc:description/>
  <cp:lastModifiedBy>System Administrator</cp:lastModifiedBy>
  <cp:lastPrinted>2004-11-26T10:36:50Z</cp:lastPrinted>
  <dcterms:created xsi:type="dcterms:W3CDTF">2002-11-25T07:34:22Z</dcterms:created>
  <dcterms:modified xsi:type="dcterms:W3CDTF">2004-11-29T10:10:23Z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-1768574075</vt:i4>
  </property>
  <property fmtid="{D5CDD505-2E9C-101B-9397-08002B2CF9AE}" pid="3" name="_EmailSubject">
    <vt:lpwstr>QTR 2 REPORTS </vt:lpwstr>
  </property>
  <property fmtid="{D5CDD505-2E9C-101B-9397-08002B2CF9AE}" pid="4" name="_AuthorEmail">
    <vt:lpwstr>ctj_ysh@tm.net.my</vt:lpwstr>
  </property>
  <property fmtid="{D5CDD505-2E9C-101B-9397-08002B2CF9AE}" pid="5" name="_AuthorEmailDisplayName">
    <vt:lpwstr>ctj_ysh</vt:lpwstr>
  </property>
</Properties>
</file>